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Stepniak\Documents\Rok2021\MIRKA\KWARTALNIK\KWARTALNIK I-2021\KWARTALNIK I-2021\"/>
    </mc:Choice>
  </mc:AlternateContent>
  <xr:revisionPtr revIDLastSave="0" documentId="13_ncr:1_{BEC80F44-0BCD-4FE0-9E7B-522BE70EF720}" xr6:coauthVersionLast="47" xr6:coauthVersionMax="47" xr10:uidLastSave="{00000000-0000-0000-0000-000000000000}"/>
  <bookViews>
    <workbookView xWindow="1185" yWindow="690" windowWidth="19560" windowHeight="10890" tabRatio="862" firstSheet="14" activeTab="15" xr2:uid="{00000000-000D-0000-FFFF-FFFF00000000}"/>
  </bookViews>
  <sheets>
    <sheet name="rozdz1 tabl1" sheetId="1" r:id="rId1"/>
    <sheet name="rys 1-2" sheetId="2" r:id="rId2"/>
    <sheet name="rozdz1 tabl2" sheetId="3" r:id="rId3"/>
    <sheet name="rozdz1 tabl3" sheetId="4" r:id="rId4"/>
    <sheet name="rozdz1 tabl4" sheetId="5" r:id="rId5"/>
    <sheet name="rozdz1 tabl5" sheetId="6" r:id="rId6"/>
    <sheet name="rozdz1 tabl6" sheetId="7" r:id="rId7"/>
    <sheet name="rys 3" sheetId="8" r:id="rId8"/>
    <sheet name="rozdz1 tabl7" sheetId="9" r:id="rId9"/>
    <sheet name="rozdz1 tabl8" sheetId="10" r:id="rId10"/>
    <sheet name="rys 4-5" sheetId="11" r:id="rId11"/>
    <sheet name="rozdz1 tabl9" sheetId="12" r:id="rId12"/>
    <sheet name="rozdz1 tabl9cd" sheetId="13" r:id="rId13"/>
    <sheet name="rozdz1 tabl9dok" sheetId="14" r:id="rId14"/>
    <sheet name="rozdz2 tabl10" sheetId="15" r:id="rId15"/>
    <sheet name="rozdz2 tabl11" sheetId="16" r:id="rId16"/>
    <sheet name="rozdz2 tabl12" sheetId="17" r:id="rId17"/>
    <sheet name="rozdz2 tabl13" sheetId="18" r:id="rId18"/>
    <sheet name="rozdz2 tabl14" sheetId="19" r:id="rId19"/>
    <sheet name="rozdz2 tabl15" sheetId="20" r:id="rId20"/>
    <sheet name="rozdz2 tabl16" sheetId="21" r:id="rId21"/>
    <sheet name="rozdz2 tabl17-18" sheetId="22" r:id="rId22"/>
    <sheet name="rozdz2 tabl19" sheetId="23" r:id="rId23"/>
    <sheet name="rozdz2 tabl20" sheetId="24" r:id="rId24"/>
    <sheet name="rozdz2 tabl21" sheetId="25" r:id="rId25"/>
    <sheet name="rozdz2 tabl22-23" sheetId="26" r:id="rId26"/>
    <sheet name="rozdz2 tabl24-25" sheetId="27" r:id="rId27"/>
    <sheet name="rozdz3 tab26-rys6" sheetId="28" r:id="rId28"/>
    <sheet name="rozdz tab27" sheetId="29" r:id="rId29"/>
    <sheet name="rozdz3 tab27CD" sheetId="30" r:id="rId30"/>
    <sheet name="rozdz3 tabl28-rys7" sheetId="31" r:id="rId31"/>
    <sheet name="rozdz3 tabl29-rys8" sheetId="32" r:id="rId32"/>
    <sheet name="rozdz3tab30" sheetId="36" r:id="rId33"/>
    <sheet name="rozdz3 tabl31CD" sheetId="33" r:id="rId34"/>
    <sheet name="rozdz3 tabl31DOK" sheetId="34" r:id="rId35"/>
  </sheets>
  <externalReferences>
    <externalReference r:id="rId36"/>
  </externalReference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X" hidden="1">#REF!</definedName>
    <definedName name="_Fill" hidden="1">#REF!</definedName>
    <definedName name="_Key1" hidden="1">#REF!</definedName>
    <definedName name="_Order1" hidden="1">0</definedName>
    <definedName name="_Sort" hidden="1">#REF!</definedName>
    <definedName name="_xlnm.Print_Area" localSheetId="2">'rozdz1 tabl2'!$A$1:$H$40</definedName>
    <definedName name="_xlnm.Print_Area" localSheetId="3">'rozdz1 tabl3'!$A$1:$H$35</definedName>
    <definedName name="_xlnm.Print_Area" localSheetId="4">'rozdz1 tabl4'!$A$1:$H$39</definedName>
    <definedName name="_xlnm.Print_Area" localSheetId="5">'rozdz1 tabl5'!$A$1:$H$39</definedName>
    <definedName name="_xlnm.Print_Area" localSheetId="6">'rozdz1 tabl6'!$A$1:$H$39</definedName>
    <definedName name="_xlnm.Print_Area" localSheetId="8">'rozdz1 tabl7'!$A$1:$H$23</definedName>
    <definedName name="_xlnm.Print_Area" localSheetId="9">'rozdz1 tabl8'!$A$1:$E$36</definedName>
    <definedName name="_xlnm.Print_Area" localSheetId="11">'rozdz1 tabl9'!$A$1:$G$35</definedName>
    <definedName name="_xlnm.Print_Area" localSheetId="12">'rozdz1 tabl9cd'!$A$1:$G$35</definedName>
    <definedName name="_xlnm.Print_Area" localSheetId="13">'rozdz1 tabl9dok'!$A$1:$G$38</definedName>
    <definedName name="_xlnm.Print_Area" localSheetId="14">'rozdz2 tabl10'!$A$1:$F$23</definedName>
    <definedName name="_xlnm.Print_Area" localSheetId="15">'rozdz2 tabl11'!$A$1:$F$27</definedName>
    <definedName name="_xlnm.Print_Area" localSheetId="18">'rozdz2 tabl14'!$A$1:$F$27</definedName>
    <definedName name="_xlnm.Print_Area" localSheetId="20">'rozdz2 tabl16'!$A$1:$F$21</definedName>
    <definedName name="_xlnm.Print_Area" localSheetId="21">'rozdz2 tabl17-18'!$A$1:$F$33</definedName>
    <definedName name="_xlnm.Print_Area" localSheetId="23">'rozdz2 tabl20'!$A$1:$F$27</definedName>
    <definedName name="_xlnm.Print_Area" localSheetId="24">'rozdz2 tabl21'!$A$1:$F$26</definedName>
    <definedName name="_xlnm.Print_Area" localSheetId="25">'rozdz2 tabl22-23'!$A$1:$F$37</definedName>
    <definedName name="_xlnm.Print_Area" localSheetId="26">'rozdz2 tabl24-25'!$A$1:$F$33</definedName>
    <definedName name="_xlnm.Print_Area" localSheetId="27">'rozdz3 tab26-rys6'!$A$1:$J$57</definedName>
    <definedName name="_xlnm.Print_Area" localSheetId="30">'rozdz3 tabl28-rys7'!$A$1:$J$47</definedName>
    <definedName name="_xlnm.Print_Area" localSheetId="31">'rozdz3 tabl29-rys8'!$A$1:$I$54</definedName>
    <definedName name="_xlnm.Print_Area" localSheetId="32">rozdz3tab30!$A$1:$K$23</definedName>
    <definedName name="_xlnm.Print_Area" localSheetId="7">'rys 3'!$A$1:$I$59</definedName>
    <definedName name="_xlnm.Print_Area" localSheetId="10">'rys 4-5'!$A$1:$G$53</definedName>
    <definedName name="Obszar_wydruku_MI">#REF!</definedName>
  </definedName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29" l="1"/>
  <c r="L9" i="29"/>
  <c r="M9" i="29"/>
  <c r="N9" i="29"/>
  <c r="L10" i="29"/>
  <c r="M10" i="29"/>
  <c r="N10" i="29"/>
  <c r="L11" i="29"/>
  <c r="M11" i="29"/>
  <c r="N11" i="29"/>
  <c r="L12" i="29"/>
  <c r="M12" i="29"/>
  <c r="N12" i="29"/>
  <c r="L13" i="29"/>
  <c r="M13" i="29"/>
  <c r="N13" i="29"/>
  <c r="L14" i="29"/>
  <c r="M14" i="29"/>
  <c r="N14" i="29"/>
  <c r="L15" i="29"/>
  <c r="M15" i="29"/>
  <c r="N15" i="29"/>
  <c r="L16" i="29"/>
  <c r="M16" i="29"/>
  <c r="N16" i="29"/>
  <c r="L17" i="29"/>
  <c r="M17" i="29"/>
  <c r="N17" i="29"/>
  <c r="L18" i="29"/>
  <c r="M18" i="29"/>
  <c r="N18" i="29"/>
  <c r="L19" i="29"/>
  <c r="M19" i="29"/>
  <c r="N19" i="29"/>
  <c r="L20" i="29"/>
  <c r="M20" i="29"/>
  <c r="N20" i="29"/>
  <c r="L21" i="29"/>
  <c r="M21" i="29"/>
  <c r="N21" i="29"/>
  <c r="L22" i="29"/>
  <c r="M22" i="29"/>
  <c r="N22" i="29"/>
  <c r="L23" i="29"/>
  <c r="M23" i="29"/>
  <c r="N23" i="29"/>
  <c r="L24" i="29"/>
  <c r="M24" i="29"/>
  <c r="N24" i="29"/>
  <c r="L25" i="29"/>
  <c r="M25" i="29"/>
  <c r="N25" i="29"/>
  <c r="L26" i="29"/>
  <c r="M26" i="29"/>
  <c r="N26" i="29"/>
  <c r="L27" i="29"/>
  <c r="M27" i="29"/>
  <c r="N27" i="29"/>
  <c r="L28" i="29"/>
  <c r="M28" i="29"/>
  <c r="N28" i="29"/>
  <c r="L29" i="29"/>
  <c r="M29" i="29"/>
  <c r="N29" i="29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30" i="1"/>
  <c r="F31" i="1"/>
  <c r="F32" i="1"/>
  <c r="F33" i="1"/>
  <c r="F34" i="1"/>
  <c r="F35" i="1"/>
  <c r="F36" i="1"/>
  <c r="F37" i="1"/>
  <c r="F38" i="1"/>
  <c r="F39" i="1"/>
  <c r="F40" i="1"/>
  <c r="F41" i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G8" i="12"/>
  <c r="G9" i="12"/>
  <c r="G10" i="12"/>
  <c r="G11" i="12"/>
  <c r="G12" i="12"/>
  <c r="G13" i="12"/>
  <c r="G16" i="12"/>
  <c r="G17" i="12"/>
  <c r="G21" i="12"/>
  <c r="G22" i="12"/>
  <c r="G23" i="12"/>
  <c r="G24" i="12"/>
  <c r="G25" i="12"/>
  <c r="G26" i="12"/>
  <c r="G27" i="12"/>
  <c r="G28" i="12"/>
  <c r="G29" i="12"/>
  <c r="G30" i="12"/>
  <c r="G31" i="12"/>
  <c r="G8" i="13"/>
  <c r="G9" i="13"/>
  <c r="G10" i="13"/>
  <c r="G11" i="13"/>
  <c r="G12" i="13"/>
  <c r="G13" i="13"/>
  <c r="G14" i="13"/>
  <c r="G15" i="13"/>
  <c r="G16" i="13"/>
  <c r="G17" i="13"/>
  <c r="G18" i="13"/>
  <c r="G22" i="13"/>
  <c r="G23" i="13"/>
  <c r="G24" i="13"/>
  <c r="G25" i="13"/>
  <c r="G26" i="13"/>
  <c r="G28" i="13"/>
  <c r="G29" i="13"/>
  <c r="G30" i="13"/>
  <c r="G8" i="14"/>
  <c r="G9" i="14"/>
  <c r="G10" i="14"/>
  <c r="G11" i="14"/>
  <c r="G12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3" i="14"/>
  <c r="G34" i="14"/>
  <c r="G35" i="14"/>
  <c r="F11" i="15"/>
  <c r="F12" i="15"/>
  <c r="F13" i="15"/>
  <c r="F14" i="15"/>
  <c r="F15" i="15"/>
  <c r="F16" i="15"/>
  <c r="F17" i="15"/>
  <c r="F18" i="15"/>
  <c r="F19" i="15"/>
  <c r="F7" i="16"/>
  <c r="F8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7" i="17"/>
  <c r="F8" i="17"/>
  <c r="F10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7" i="18"/>
  <c r="F8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7" i="19"/>
  <c r="F8" i="19"/>
  <c r="F10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7" i="20"/>
  <c r="F8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7" i="21"/>
  <c r="F8" i="21"/>
  <c r="F9" i="21"/>
  <c r="F10" i="21"/>
  <c r="F11" i="21"/>
  <c r="F12" i="21"/>
  <c r="F13" i="21"/>
  <c r="F14" i="21"/>
  <c r="F15" i="21"/>
  <c r="F16" i="21"/>
  <c r="F17" i="21"/>
  <c r="F18" i="21"/>
  <c r="F7" i="22"/>
  <c r="F8" i="22"/>
  <c r="F9" i="22"/>
  <c r="F10" i="22"/>
  <c r="F11" i="22"/>
  <c r="F12" i="22"/>
  <c r="F13" i="22"/>
  <c r="F14" i="22"/>
  <c r="F22" i="22"/>
  <c r="F23" i="22"/>
  <c r="F25" i="22"/>
  <c r="F26" i="22"/>
  <c r="F27" i="22"/>
  <c r="F28" i="22"/>
  <c r="F29" i="22"/>
  <c r="F30" i="22"/>
  <c r="F31" i="22"/>
  <c r="F32" i="22"/>
  <c r="F33" i="22"/>
  <c r="F7" i="23"/>
  <c r="F8" i="23"/>
  <c r="F9" i="23"/>
  <c r="F10" i="23"/>
  <c r="F11" i="23"/>
  <c r="F12" i="23"/>
  <c r="F13" i="23"/>
  <c r="F14" i="23"/>
  <c r="F15" i="23"/>
  <c r="F16" i="23"/>
  <c r="F17" i="23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7" i="25"/>
  <c r="F8" i="25"/>
  <c r="F9" i="25"/>
  <c r="F10" i="25"/>
  <c r="F11" i="25"/>
  <c r="F12" i="25"/>
  <c r="F13" i="25"/>
  <c r="F14" i="25"/>
  <c r="F16" i="25"/>
  <c r="F17" i="25"/>
  <c r="F19" i="25"/>
  <c r="F20" i="25"/>
  <c r="F8" i="26"/>
  <c r="F9" i="26"/>
  <c r="F11" i="26"/>
  <c r="F12" i="26"/>
  <c r="F13" i="26"/>
  <c r="F14" i="26"/>
  <c r="F16" i="26"/>
  <c r="F17" i="26"/>
  <c r="F18" i="26"/>
  <c r="F19" i="26"/>
  <c r="F20" i="26"/>
  <c r="F21" i="26"/>
  <c r="F22" i="26"/>
  <c r="F32" i="26"/>
  <c r="F33" i="26"/>
  <c r="F34" i="26"/>
  <c r="F35" i="26"/>
  <c r="F8" i="27"/>
  <c r="F9" i="27"/>
  <c r="F11" i="27"/>
  <c r="F12" i="27"/>
  <c r="F13" i="27"/>
  <c r="F14" i="27"/>
  <c r="F16" i="27"/>
  <c r="F17" i="27"/>
  <c r="F18" i="27"/>
  <c r="F19" i="27"/>
  <c r="F20" i="27"/>
  <c r="F21" i="27"/>
  <c r="F22" i="27"/>
  <c r="F30" i="27"/>
  <c r="F31" i="27"/>
  <c r="F32" i="27"/>
  <c r="H9" i="28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L9" i="30"/>
  <c r="M9" i="30"/>
  <c r="N9" i="30"/>
  <c r="L10" i="30"/>
  <c r="M10" i="30"/>
  <c r="N10" i="30"/>
  <c r="L11" i="30"/>
  <c r="M11" i="30"/>
  <c r="N11" i="30"/>
  <c r="L12" i="30"/>
  <c r="M12" i="30"/>
  <c r="N12" i="30"/>
  <c r="L13" i="30"/>
  <c r="M13" i="30"/>
  <c r="N13" i="30"/>
  <c r="L14" i="30"/>
  <c r="M14" i="30"/>
  <c r="N14" i="30"/>
  <c r="L15" i="30"/>
  <c r="M15" i="30"/>
  <c r="N15" i="30"/>
  <c r="L16" i="30"/>
  <c r="M16" i="30"/>
  <c r="N16" i="30"/>
  <c r="L17" i="30"/>
  <c r="M17" i="30"/>
  <c r="N17" i="30"/>
  <c r="L18" i="30"/>
  <c r="M18" i="30"/>
  <c r="N18" i="30"/>
  <c r="L19" i="30"/>
  <c r="M19" i="30"/>
  <c r="N19" i="30"/>
  <c r="L20" i="30"/>
  <c r="M20" i="30"/>
  <c r="N20" i="30"/>
  <c r="L21" i="30"/>
  <c r="M21" i="30"/>
  <c r="N21" i="30"/>
  <c r="L22" i="30"/>
  <c r="M22" i="30"/>
  <c r="N22" i="30"/>
  <c r="J9" i="31"/>
  <c r="J10" i="31"/>
  <c r="J11" i="31"/>
  <c r="J12" i="31"/>
  <c r="J13" i="31"/>
  <c r="J14" i="31"/>
  <c r="J15" i="31"/>
  <c r="J16" i="31"/>
  <c r="J17" i="31"/>
  <c r="J18" i="31"/>
  <c r="J19" i="31"/>
  <c r="J20" i="31"/>
  <c r="H8" i="32"/>
  <c r="I8" i="32"/>
  <c r="H9" i="32"/>
  <c r="I9" i="32"/>
  <c r="H10" i="32"/>
  <c r="I10" i="32"/>
  <c r="H11" i="32"/>
  <c r="I11" i="32"/>
  <c r="H12" i="32"/>
  <c r="I12" i="32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8" i="36"/>
  <c r="F6" i="36" s="1"/>
  <c r="G8" i="36"/>
  <c r="G6" i="36" s="1"/>
  <c r="H8" i="36"/>
  <c r="H6" i="36" s="1"/>
  <c r="J6" i="36" s="1"/>
  <c r="I8" i="36"/>
  <c r="K8" i="36" s="1"/>
  <c r="J8" i="36"/>
  <c r="F9" i="36"/>
  <c r="F7" i="36" s="1"/>
  <c r="G9" i="36"/>
  <c r="G7" i="36" s="1"/>
  <c r="H9" i="36"/>
  <c r="J9" i="36" s="1"/>
  <c r="I9" i="36"/>
  <c r="I7" i="36" s="1"/>
  <c r="K9" i="36"/>
  <c r="F10" i="36"/>
  <c r="G10" i="36"/>
  <c r="H10" i="36"/>
  <c r="I10" i="36"/>
  <c r="K10" i="36" s="1"/>
  <c r="J10" i="36"/>
  <c r="F11" i="36"/>
  <c r="G11" i="36"/>
  <c r="H11" i="36"/>
  <c r="J11" i="36" s="1"/>
  <c r="I11" i="36"/>
  <c r="K11" i="36"/>
  <c r="F14" i="36"/>
  <c r="F12" i="36" s="1"/>
  <c r="G14" i="36"/>
  <c r="G12" i="36" s="1"/>
  <c r="H14" i="36"/>
  <c r="H12" i="36" s="1"/>
  <c r="J12" i="36" s="1"/>
  <c r="I14" i="36"/>
  <c r="K14" i="36" s="1"/>
  <c r="F15" i="36"/>
  <c r="F13" i="36" s="1"/>
  <c r="G15" i="36"/>
  <c r="G13" i="36" s="1"/>
  <c r="H15" i="36"/>
  <c r="J15" i="36" s="1"/>
  <c r="I15" i="36"/>
  <c r="I13" i="36" s="1"/>
  <c r="K13" i="36" s="1"/>
  <c r="K15" i="36"/>
  <c r="F16" i="36"/>
  <c r="G16" i="36"/>
  <c r="H16" i="36"/>
  <c r="I16" i="36"/>
  <c r="K16" i="36" s="1"/>
  <c r="J16" i="36"/>
  <c r="F17" i="36"/>
  <c r="G17" i="36"/>
  <c r="H17" i="36"/>
  <c r="J17" i="36" s="1"/>
  <c r="I17" i="36"/>
  <c r="K17" i="36"/>
  <c r="K7" i="36" l="1"/>
  <c r="I6" i="36"/>
  <c r="K6" i="36" s="1"/>
  <c r="J14" i="36"/>
  <c r="H13" i="36"/>
  <c r="J13" i="36" s="1"/>
  <c r="H7" i="36"/>
  <c r="J7" i="36" s="1"/>
  <c r="I12" i="36"/>
  <c r="K12" i="36" s="1"/>
</calcChain>
</file>

<file path=xl/sharedStrings.xml><?xml version="1.0" encoding="utf-8"?>
<sst xmlns="http://schemas.openxmlformats.org/spreadsheetml/2006/main" count="1851" uniqueCount="601">
  <si>
    <r>
      <t xml:space="preserve">Tabl. 6. Bilans mocy w szczycie rannym - w trzecią środę miesiąca [w MW]
              </t>
    </r>
    <r>
      <rPr>
        <b/>
        <i/>
        <sz val="10"/>
        <rFont val="Times New Roman"/>
        <family val="1"/>
      </rPr>
      <t xml:space="preserve"> Balance of power (morning peak) - third Wednesday of the month [in MW]</t>
    </r>
  </si>
  <si>
    <t>Contractual power to other countries  (export)</t>
  </si>
  <si>
    <r>
      <t xml:space="preserve">Moc elektryczna osiągalna
</t>
    </r>
    <r>
      <rPr>
        <i/>
        <sz val="10"/>
        <rFont val="Arial Narrow"/>
        <family val="2"/>
      </rPr>
      <t>Available capacity</t>
    </r>
  </si>
  <si>
    <r>
      <t xml:space="preserve">              na węglu kamiennym
             </t>
    </r>
    <r>
      <rPr>
        <i/>
        <sz val="10"/>
        <rFont val="Arial Narrow"/>
        <family val="2"/>
      </rPr>
      <t xml:space="preserve"> hard coal fired plants</t>
    </r>
  </si>
  <si>
    <r>
      <t xml:space="preserve">Jednostki miary
</t>
    </r>
    <r>
      <rPr>
        <i/>
        <sz val="10"/>
        <rFont val="Arial Narrow"/>
        <family val="2"/>
      </rPr>
      <t>Units of measure</t>
    </r>
  </si>
  <si>
    <r>
      <t xml:space="preserve">Razem koszty wytwarzania energii elektrycznej 
</t>
    </r>
    <r>
      <rPr>
        <b/>
        <i/>
        <sz val="10"/>
        <rFont val="Arial Narrow"/>
        <family val="2"/>
      </rPr>
      <t>Total generation costs</t>
    </r>
  </si>
  <si>
    <t xml:space="preserve">    a Taryfa C i G-odbiorcy nie będący gospodarstwem domowym. </t>
  </si>
  <si>
    <t xml:space="preserve">    b Excluding households. </t>
  </si>
  <si>
    <r>
      <t xml:space="preserve">umowy
kompleksowe
</t>
    </r>
    <r>
      <rPr>
        <i/>
        <sz val="9"/>
        <rFont val="Arial Narrow"/>
        <family val="2"/>
      </rPr>
      <t>direct consumers</t>
    </r>
  </si>
  <si>
    <r>
      <t xml:space="preserve">umowy
rozdzielone
TPA </t>
    </r>
    <r>
      <rPr>
        <i/>
        <sz val="9"/>
        <rFont val="Arial Narrow"/>
        <family val="2"/>
      </rPr>
      <t>consumers</t>
    </r>
  </si>
  <si>
    <r>
      <t xml:space="preserve">Przychody ze sprzedaży energii elektrycznej i ciepła
</t>
    </r>
    <r>
      <rPr>
        <b/>
        <i/>
        <sz val="10"/>
        <rFont val="Arial Narrow"/>
        <family val="2"/>
      </rPr>
      <t>Total electricity and heat revenues</t>
    </r>
  </si>
  <si>
    <r>
      <t xml:space="preserve">w tym:
przedsiębiorcy
</t>
    </r>
    <r>
      <rPr>
        <i/>
        <sz val="8"/>
        <rFont val="Arial Narrow"/>
        <family val="2"/>
      </rPr>
      <t>of which:
business-prosumers</t>
    </r>
  </si>
  <si>
    <r>
      <t xml:space="preserve">             opłaty przejściowe
          </t>
    </r>
    <r>
      <rPr>
        <i/>
        <sz val="10"/>
        <rFont val="Arial Narrow"/>
        <family val="2"/>
      </rPr>
      <t xml:space="preserve">    fees to compensate the liquidation of long-term contracts -paid</t>
    </r>
  </si>
  <si>
    <t>I kwartał
First quarter</t>
  </si>
  <si>
    <r>
      <t xml:space="preserve">Produkcja energii elektrycznej 
</t>
    </r>
    <r>
      <rPr>
        <i/>
        <sz val="10"/>
        <rFont val="Arial Narrow"/>
        <family val="2"/>
      </rPr>
      <t>Gross electricity generation</t>
    </r>
  </si>
  <si>
    <r>
      <t xml:space="preserve">Zużycie węgla kamiennego
</t>
    </r>
    <r>
      <rPr>
        <i/>
        <sz val="10"/>
        <rFont val="Arial Narrow"/>
        <family val="2"/>
      </rPr>
      <t>Hard coal consumption</t>
    </r>
  </si>
  <si>
    <r>
      <t xml:space="preserve">Średnia wartość opałowa węgla kamiennego
</t>
    </r>
    <r>
      <rPr>
        <i/>
        <sz val="10"/>
        <rFont val="Arial Narrow"/>
        <family val="2"/>
      </rPr>
      <t>Average calorific value of hard coal</t>
    </r>
  </si>
  <si>
    <r>
      <t xml:space="preserve">Zużycie węgla brunatnego
</t>
    </r>
    <r>
      <rPr>
        <i/>
        <sz val="10"/>
        <rFont val="Arial Narrow"/>
        <family val="2"/>
      </rPr>
      <t>Lignite consumption</t>
    </r>
  </si>
  <si>
    <r>
      <t xml:space="preserve">Średnia wartość opałowa węgla brunatnego
</t>
    </r>
    <r>
      <rPr>
        <i/>
        <sz val="10"/>
        <rFont val="Arial Narrow"/>
        <family val="2"/>
      </rPr>
      <t>Average calorific value of brown coal</t>
    </r>
  </si>
  <si>
    <r>
      <t xml:space="preserve">Wskaźnik zużycia własnego
</t>
    </r>
    <r>
      <rPr>
        <i/>
        <sz val="10"/>
        <rFont val="Arial Narrow"/>
        <family val="2"/>
      </rPr>
      <t>Auxiliary consumption coefficient</t>
    </r>
  </si>
  <si>
    <t>Obciążenie elektrowni krajowych</t>
  </si>
  <si>
    <t>Load on domestic power plants</t>
  </si>
  <si>
    <r>
      <t xml:space="preserve">Czas wykorzystania mocy osiągalnej
</t>
    </r>
    <r>
      <rPr>
        <i/>
        <sz val="10"/>
        <rFont val="Arial Narrow"/>
        <family val="2"/>
      </rPr>
      <t>Capacity utilization time</t>
    </r>
  </si>
  <si>
    <r>
      <t xml:space="preserve">Zapas węgla kamiennego
</t>
    </r>
    <r>
      <rPr>
        <i/>
        <sz val="10"/>
        <rFont val="Arial Narrow"/>
        <family val="2"/>
      </rPr>
      <t>Hard coal reserves</t>
    </r>
  </si>
  <si>
    <r>
      <t xml:space="preserve">Zużycie gazu ziemnego
</t>
    </r>
    <r>
      <rPr>
        <i/>
        <sz val="10"/>
        <rFont val="Arial Narrow"/>
        <family val="2"/>
      </rPr>
      <t>Natural gas consumption</t>
    </r>
  </si>
  <si>
    <r>
      <t xml:space="preserve">Średnia wartość opałowa gazu ziemnego
</t>
    </r>
    <r>
      <rPr>
        <i/>
        <sz val="10"/>
        <rFont val="Arial Narrow"/>
        <family val="2"/>
      </rPr>
      <t>Average calorific value of natural gas</t>
    </r>
  </si>
  <si>
    <r>
      <t xml:space="preserve">Produkcja energii elektrycznej 
</t>
    </r>
    <r>
      <rPr>
        <b/>
        <i/>
        <sz val="10"/>
        <rFont val="Arial Narrow"/>
        <family val="2"/>
      </rPr>
      <t>Gross electricity generation</t>
    </r>
  </si>
  <si>
    <r>
      <t xml:space="preserve">Wskaźnik zużycia własnego
</t>
    </r>
    <r>
      <rPr>
        <b/>
        <i/>
        <sz val="10"/>
        <rFont val="Arial Narrow"/>
        <family val="2"/>
      </rPr>
      <t>Auxiliary consumption coefficient</t>
    </r>
  </si>
  <si>
    <r>
      <t xml:space="preserve">Czas wykorzystania mocy osiągalnej
</t>
    </r>
    <r>
      <rPr>
        <b/>
        <i/>
        <sz val="10"/>
        <rFont val="Arial Narrow"/>
        <family val="2"/>
      </rPr>
      <t>Capacity utilization time</t>
    </r>
  </si>
  <si>
    <r>
      <t xml:space="preserve">Koszty uzyskania przychodów
</t>
    </r>
    <r>
      <rPr>
        <b/>
        <i/>
        <sz val="10"/>
        <rFont val="Arial Narrow"/>
        <family val="2"/>
      </rPr>
      <t>Cost of revenue</t>
    </r>
  </si>
  <si>
    <r>
      <t xml:space="preserve">Pozostałe koszty
</t>
    </r>
    <r>
      <rPr>
        <i/>
        <sz val="10"/>
        <rFont val="Arial Narrow"/>
        <family val="2"/>
      </rPr>
      <t>Other costs</t>
    </r>
  </si>
  <si>
    <r>
      <t xml:space="preserve">Przychody finansowe
</t>
    </r>
    <r>
      <rPr>
        <i/>
        <sz val="10"/>
        <rFont val="Arial Narrow"/>
        <family val="2"/>
      </rPr>
      <t>Financial income</t>
    </r>
  </si>
  <si>
    <r>
      <t xml:space="preserve">Koszty finansowe
</t>
    </r>
    <r>
      <rPr>
        <i/>
        <sz val="10"/>
        <rFont val="Arial Narrow"/>
        <family val="2"/>
      </rPr>
      <t>Financial costs</t>
    </r>
  </si>
  <si>
    <r>
      <t xml:space="preserve">Przychody ze sprzedaży ogółem
</t>
    </r>
    <r>
      <rPr>
        <b/>
        <i/>
        <sz val="10"/>
        <rFont val="Arial Narrow"/>
        <family val="2"/>
      </rPr>
      <t>Total sale revenues</t>
    </r>
  </si>
  <si>
    <t>Produkcja</t>
  </si>
  <si>
    <t>Gross electricity generation</t>
  </si>
  <si>
    <r>
      <t xml:space="preserve">Zużycie na potrzeby energetyczne z produkcji własnej </t>
    </r>
    <r>
      <rPr>
        <vertAlign val="superscript"/>
        <sz val="10"/>
        <rFont val="Arial Narrow"/>
        <family val="2"/>
      </rPr>
      <t>b</t>
    </r>
  </si>
  <si>
    <t>Purchase from  RES</t>
  </si>
  <si>
    <r>
      <t xml:space="preserve">              gazowe
             </t>
    </r>
    <r>
      <rPr>
        <i/>
        <sz val="10"/>
        <rFont val="Arial Narrow"/>
        <family val="2"/>
      </rPr>
      <t xml:space="preserve"> gas fired plants</t>
    </r>
  </si>
  <si>
    <r>
      <t xml:space="preserve">Elektrownie zawodowe wodne
</t>
    </r>
    <r>
      <rPr>
        <i/>
        <sz val="10"/>
        <rFont val="Arial Narrow"/>
        <family val="2"/>
      </rPr>
      <t>Public hydro power plants</t>
    </r>
    <r>
      <rPr>
        <sz val="10"/>
        <rFont val="Arial Narrow"/>
        <family val="2"/>
      </rPr>
      <t xml:space="preserve"> </t>
    </r>
  </si>
  <si>
    <r>
      <t xml:space="preserve">Zużycie biomasy (biogazu)
</t>
    </r>
    <r>
      <rPr>
        <i/>
        <sz val="10"/>
        <rFont val="Arial Narrow"/>
        <family val="2"/>
      </rPr>
      <t>Biomass (biogas) consumption</t>
    </r>
  </si>
  <si>
    <r>
      <t>Zysk/strata na sprzedaży
Profit/loss</t>
    </r>
    <r>
      <rPr>
        <b/>
        <i/>
        <sz val="10"/>
        <rFont val="Arial Narrow"/>
        <family val="2"/>
      </rPr>
      <t xml:space="preserve"> on trade</t>
    </r>
  </si>
  <si>
    <t xml:space="preserve">    a Including income for the coverage of stranded costs resulting from the liquidation of long-term contracts.</t>
  </si>
  <si>
    <t>_</t>
  </si>
  <si>
    <r>
      <t xml:space="preserve">               wodne OZE
              </t>
    </r>
    <r>
      <rPr>
        <i/>
        <sz val="10"/>
        <rFont val="Arial Narrow"/>
        <family val="2"/>
      </rPr>
      <t xml:space="preserve"> hydro RES</t>
    </r>
  </si>
  <si>
    <r>
      <t>kJ/m</t>
    </r>
    <r>
      <rPr>
        <vertAlign val="superscript"/>
        <sz val="10"/>
        <rFont val="Arial Narrow"/>
        <family val="2"/>
      </rPr>
      <t>3</t>
    </r>
  </si>
  <si>
    <r>
      <t xml:space="preserve">  Rys 7. Średnie ceny energii elektrycznej w przedsiębiorstwach obrotu - umowy kompleksowe [w zł/MWh]</t>
    </r>
    <r>
      <rPr>
        <b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
         </t>
    </r>
    <r>
      <rPr>
        <b/>
        <i/>
        <sz val="10"/>
        <rFont val="Times New Roman"/>
        <family val="1"/>
      </rPr>
      <t xml:space="preserve">       Electricity prices to direct consumers [in zł/MWh]</t>
    </r>
    <r>
      <rPr>
        <b/>
        <i/>
        <vertAlign val="superscript"/>
        <sz val="10"/>
        <rFont val="Times New Roman"/>
        <family val="1"/>
      </rPr>
      <t>a</t>
    </r>
  </si>
  <si>
    <t xml:space="preserve">    d Including R tariff.</t>
  </si>
  <si>
    <t xml:space="preserve">    d Łacznie z taryfą R.</t>
  </si>
  <si>
    <r>
      <t>Tabl. 29. Ceny usług dystrybucji dla odbiorców końcowych
                 D</t>
    </r>
    <r>
      <rPr>
        <b/>
        <i/>
        <sz val="10"/>
        <rFont val="Times New Roman"/>
        <family val="1"/>
      </rPr>
      <t>istribution services prices to final consumers</t>
    </r>
  </si>
  <si>
    <r>
      <t xml:space="preserve">Przychód / </t>
    </r>
    <r>
      <rPr>
        <b/>
        <i/>
        <sz val="10"/>
        <rFont val="Arial"/>
        <family val="2"/>
      </rPr>
      <t>Supply</t>
    </r>
  </si>
  <si>
    <r>
      <t xml:space="preserve">Produkcja </t>
    </r>
    <r>
      <rPr>
        <b/>
        <vertAlign val="superscript"/>
        <sz val="10"/>
        <rFont val="Arial Narrow"/>
        <family val="2"/>
      </rPr>
      <t xml:space="preserve">a </t>
    </r>
    <r>
      <rPr>
        <b/>
        <sz val="10"/>
        <rFont val="Arial Narrow"/>
        <family val="2"/>
      </rPr>
      <t>/</t>
    </r>
    <r>
      <rPr>
        <b/>
        <vertAlign val="superscript"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 xml:space="preserve">Gross electricity generation </t>
    </r>
    <r>
      <rPr>
        <b/>
        <i/>
        <vertAlign val="superscript"/>
        <sz val="10"/>
        <rFont val="Arial Narrow"/>
        <family val="2"/>
      </rPr>
      <t>a</t>
    </r>
    <r>
      <rPr>
        <b/>
        <i/>
        <sz val="10"/>
        <rFont val="Arial Narrow"/>
        <family val="2"/>
      </rPr>
      <t xml:space="preserve"> </t>
    </r>
  </si>
  <si>
    <r>
      <t xml:space="preserve">Import / </t>
    </r>
    <r>
      <rPr>
        <b/>
        <i/>
        <sz val="10"/>
        <rFont val="Arial Narrow"/>
        <family val="2"/>
      </rPr>
      <t>Imports</t>
    </r>
  </si>
  <si>
    <r>
      <t xml:space="preserve">Rozchód / </t>
    </r>
    <r>
      <rPr>
        <b/>
        <i/>
        <sz val="10"/>
        <rFont val="Arial"/>
        <family val="2"/>
      </rPr>
      <t>Use</t>
    </r>
  </si>
  <si>
    <t>MW</t>
  </si>
  <si>
    <t>mln zł</t>
  </si>
  <si>
    <t xml:space="preserve"> zł/MWh</t>
  </si>
  <si>
    <r>
      <t>II       WYNIKI   FINANSOWE   SEKTORA
           ELEKTROENERGETYCZNEGO</t>
    </r>
    <r>
      <rPr>
        <b/>
        <sz val="20"/>
        <rFont val="Times New Roman"/>
        <family val="1"/>
      </rPr>
      <t xml:space="preserve">
</t>
    </r>
    <r>
      <rPr>
        <b/>
        <sz val="19"/>
        <rFont val="Times New Roman"/>
        <family val="1"/>
      </rPr>
      <t xml:space="preserve">             </t>
    </r>
    <r>
      <rPr>
        <b/>
        <sz val="18"/>
        <rFont val="Times New Roman"/>
        <family val="1"/>
      </rPr>
      <t xml:space="preserve"> </t>
    </r>
    <r>
      <rPr>
        <b/>
        <i/>
        <sz val="18"/>
        <rFont val="Times New Roman"/>
        <family val="1"/>
      </rPr>
      <t>FINANCIAL  RESULTS  OF  ELECTRICITY  SECTOR</t>
    </r>
  </si>
  <si>
    <r>
      <t xml:space="preserve">Tabl. 26. Wielkość sprzedaży i ceny w obrocie energią elektryczną
</t>
    </r>
    <r>
      <rPr>
        <b/>
        <i/>
        <sz val="11"/>
        <rFont val="Times New Roman"/>
        <family val="1"/>
      </rPr>
      <t xml:space="preserve">                Volume of  electricity sale. Electricity prices</t>
    </r>
  </si>
  <si>
    <r>
      <t xml:space="preserve">Tabl. 25. Koszty działalności własnej w zakresie przesyłania  energii elektrycznej sieciami
                 o napięciu 400 i 220 kV  - układ kalkulacyjny
              </t>
    </r>
    <r>
      <rPr>
        <b/>
        <i/>
        <sz val="10"/>
        <rFont val="Times New Roman"/>
        <family val="1"/>
      </rPr>
      <t xml:space="preserve">   Own cost of 400 and 220 kV transmission activity</t>
    </r>
  </si>
  <si>
    <r>
      <t xml:space="preserve">Tabl. 24. Zysk/strata na działalności energetycznej - operator systemu przesyłowego
                </t>
    </r>
    <r>
      <rPr>
        <b/>
        <i/>
        <sz val="10"/>
        <rFont val="Times New Roman"/>
        <family val="1"/>
      </rPr>
      <t xml:space="preserve">Profit/loss on electricity activities by transmission system operator </t>
    </r>
  </si>
  <si>
    <r>
      <t xml:space="preserve">Tabl. 23. Koszty działalności własnej w zakresie dystrybucji energii  elektrycznej sieciami o napięciu 110 kV
                i mniejszym - układ kalkulacyjny
             </t>
    </r>
    <r>
      <rPr>
        <b/>
        <i/>
        <sz val="10"/>
        <rFont val="Times New Roman"/>
        <family val="1"/>
      </rPr>
      <t xml:space="preserve">   Own costs of 110 kV and lower voltages distribution activity</t>
    </r>
  </si>
  <si>
    <t xml:space="preserve">    a Nie obejmuje małej generacji rozproszonej.                                            a Not including small dispersed generation.</t>
  </si>
  <si>
    <r>
      <t xml:space="preserve">Tabl. 21. Zysk/strata na sprzedaży energii elektrycznej - przedsiębiorstwa obrotu pozostałe
               </t>
    </r>
    <r>
      <rPr>
        <b/>
        <i/>
        <sz val="10"/>
        <rFont val="Times New Roman"/>
        <family val="1"/>
      </rPr>
      <t xml:space="preserve">  Profit/loss on electricity sale by trading companies</t>
    </r>
  </si>
  <si>
    <r>
      <t xml:space="preserve">Tabl. 20. Zysk/strata na sprzedaży energii elektrycznej - przedsiębiorstwa obrotu - dawne spółki SD
               </t>
    </r>
    <r>
      <rPr>
        <b/>
        <i/>
        <sz val="10"/>
        <rFont val="Times New Roman"/>
        <family val="1"/>
      </rPr>
      <t xml:space="preserve">  Profit/loss on electricity sale by trading companies (former distribution companies)</t>
    </r>
  </si>
  <si>
    <r>
      <t xml:space="preserve">Tabl. 19. Zysk/strata na sprzedaży energii elektrycznej w elektrowniach wiatrowych o mocy
                zainstalowanej powyżej 10 MW
               </t>
    </r>
    <r>
      <rPr>
        <b/>
        <i/>
        <sz val="10"/>
        <rFont val="Times New Roman"/>
        <family val="1"/>
      </rPr>
      <t xml:space="preserve"> Profit/loss on electricity sale by wind power plants with installed capacity above 10 MW </t>
    </r>
    <r>
      <rPr>
        <b/>
        <sz val="10"/>
        <rFont val="Times New Roman"/>
        <family val="1"/>
      </rPr>
      <t xml:space="preserve">                   </t>
    </r>
  </si>
  <si>
    <r>
      <t xml:space="preserve">Tabl. 18. Zysk/strata na sprzedaży energii elektrycznej w elektrowniach zawodowych wodnych
               </t>
    </r>
    <r>
      <rPr>
        <b/>
        <i/>
        <sz val="10"/>
        <rFont val="Times New Roman"/>
        <family val="1"/>
      </rPr>
      <t xml:space="preserve"> Profit/loss on electricity sale by public hydro power plants</t>
    </r>
  </si>
  <si>
    <r>
      <t xml:space="preserve">Tabl. 3. Bilans mocy w szczycie wieczornym  - wartości średnie z dni roboczych [w MW]
              </t>
    </r>
    <r>
      <rPr>
        <b/>
        <i/>
        <sz val="10"/>
        <rFont val="Times New Roman"/>
        <family val="1"/>
      </rPr>
      <t xml:space="preserve"> Balance of power (evening peak) - workdays  averages [in MW]</t>
    </r>
  </si>
  <si>
    <t>Import planowany</t>
  </si>
  <si>
    <t>Contractual power from other countries</t>
  </si>
  <si>
    <t>Eksport planowany</t>
  </si>
  <si>
    <t>Contractual power to other countries</t>
  </si>
  <si>
    <t xml:space="preserve">Planowane saldo wymiany </t>
  </si>
  <si>
    <t>Contractual net balance of exchanges</t>
  </si>
  <si>
    <t>Wynik bilansu mocy</t>
  </si>
  <si>
    <t>Balance of power</t>
  </si>
  <si>
    <r>
      <t xml:space="preserve">Tabl. 17. Koszt techniczny wytwarzania ciepła w elektrowniach cieplnych i elektrociepłowniach zawodowych PW 
                - układ kalkulacyjny
                 </t>
    </r>
    <r>
      <rPr>
        <b/>
        <i/>
        <sz val="10"/>
        <rFont val="Times New Roman"/>
        <family val="1"/>
      </rPr>
      <t>Heat production costs in thermal plants</t>
    </r>
    <r>
      <rPr>
        <b/>
        <sz val="10"/>
        <rFont val="Times New Roman"/>
        <family val="1"/>
      </rPr>
      <t xml:space="preserve"> </t>
    </r>
  </si>
  <si>
    <r>
      <t xml:space="preserve">                         na węglu kamiennym
                        </t>
    </r>
    <r>
      <rPr>
        <i/>
        <sz val="10"/>
        <rFont val="Arial Narrow"/>
        <family val="2"/>
      </rPr>
      <t xml:space="preserve"> hard coal fired plants</t>
    </r>
  </si>
  <si>
    <r>
      <t xml:space="preserve">                         gazowe
                        </t>
    </r>
    <r>
      <rPr>
        <i/>
        <sz val="10"/>
        <rFont val="Arial Narrow"/>
        <family val="2"/>
      </rPr>
      <t xml:space="preserve"> gas fired plants</t>
    </r>
  </si>
  <si>
    <t xml:space="preserve">    a W układzie technicznym; bez rozruchu urządzeń</t>
  </si>
  <si>
    <t xml:space="preserve">    a In technical circuit without device start-up</t>
  </si>
  <si>
    <r>
      <t xml:space="preserve">śr. cena
bez akcyzy
</t>
    </r>
    <r>
      <rPr>
        <i/>
        <sz val="7"/>
        <rFont val="Arial Narrow"/>
        <family val="2"/>
      </rPr>
      <t>average
price
excluding
excise tax</t>
    </r>
    <r>
      <rPr>
        <i/>
        <sz val="9"/>
        <rFont val="Arial Narrow"/>
        <family val="2"/>
      </rPr>
      <t xml:space="preserve"> </t>
    </r>
  </si>
  <si>
    <r>
      <t xml:space="preserve">               fotowoltaika
              </t>
    </r>
    <r>
      <rPr>
        <i/>
        <sz val="10"/>
        <rFont val="Arial Narrow"/>
        <family val="2"/>
      </rPr>
      <t xml:space="preserve"> photovoltaics</t>
    </r>
  </si>
  <si>
    <r>
      <t xml:space="preserve">Rys 6. Ceny w obrocie energią elektryczną [w zł/MWh]
</t>
    </r>
    <r>
      <rPr>
        <b/>
        <i/>
        <sz val="10"/>
        <rFont val="Times New Roman"/>
        <family val="1"/>
      </rPr>
      <t>Electricity prices [in zł/MWh]</t>
    </r>
  </si>
  <si>
    <r>
      <t xml:space="preserve">             koszty umorzonych praw majątkowych
        </t>
    </r>
    <r>
      <rPr>
        <i/>
        <sz val="10"/>
        <rFont val="Arial Narrow"/>
        <family val="2"/>
      </rPr>
      <t xml:space="preserve">     cost of redeemed certificates</t>
    </r>
  </si>
  <si>
    <t>Sale by  trading companies (former distribution comp.)</t>
  </si>
  <si>
    <t>Sale by trading companies</t>
  </si>
  <si>
    <t>Sale by distribution system operators</t>
  </si>
  <si>
    <r>
      <t xml:space="preserve">opłata
za energię elektryczną
</t>
    </r>
    <r>
      <rPr>
        <i/>
        <sz val="8"/>
        <rFont val="Arial Narrow"/>
        <family val="2"/>
      </rPr>
      <t>electricity</t>
    </r>
  </si>
  <si>
    <r>
      <t xml:space="preserve">opłata
dystrybucyjna
</t>
    </r>
    <r>
      <rPr>
        <i/>
        <sz val="8"/>
        <rFont val="Arial Narrow"/>
        <family val="2"/>
      </rPr>
      <t>distribution</t>
    </r>
  </si>
  <si>
    <r>
      <t xml:space="preserve">średnia
cena
sprzedaży
</t>
    </r>
    <r>
      <rPr>
        <i/>
        <sz val="9"/>
        <rFont val="Arial Narrow"/>
        <family val="2"/>
      </rPr>
      <t xml:space="preserve">average prices </t>
    </r>
  </si>
  <si>
    <r>
      <t xml:space="preserve">średnia
cena
sprzedaży
</t>
    </r>
    <r>
      <rPr>
        <i/>
        <sz val="9"/>
        <rFont val="Arial Narrow"/>
        <family val="2"/>
      </rPr>
      <t>average prices</t>
    </r>
  </si>
  <si>
    <t xml:space="preserve">                       SPOT market</t>
  </si>
  <si>
    <t xml:space="preserve">                       forward market</t>
  </si>
  <si>
    <r>
      <t xml:space="preserve">Dynamika
cen
</t>
    </r>
    <r>
      <rPr>
        <i/>
        <sz val="11"/>
        <rFont val="Arial Narrow"/>
        <family val="2"/>
      </rPr>
      <t>Change
price</t>
    </r>
  </si>
  <si>
    <r>
      <t xml:space="preserve">cena
</t>
    </r>
    <r>
      <rPr>
        <i/>
        <sz val="11"/>
        <rFont val="Arial Narrow"/>
        <family val="2"/>
      </rPr>
      <t>price</t>
    </r>
  </si>
  <si>
    <r>
      <t>Zakup przez przedsiębiorstwa
obrotu - dawne spółki dystrybucyjne</t>
    </r>
    <r>
      <rPr>
        <b/>
        <vertAlign val="superscript"/>
        <sz val="11"/>
        <rFont val="Arial Narrow"/>
        <family val="2"/>
      </rPr>
      <t xml:space="preserve"> </t>
    </r>
  </si>
  <si>
    <r>
      <t xml:space="preserve">Jednostkowy koszt wytwarzania ciepła [zł/GJ]
</t>
    </r>
    <r>
      <rPr>
        <i/>
        <sz val="10"/>
        <rFont val="Arial Narrow"/>
        <family val="2"/>
      </rPr>
      <t>Total  cost of heat [zł/GJ]</t>
    </r>
  </si>
  <si>
    <r>
      <t xml:space="preserve">Tabl. 11. Zysk/strata na sprzedaży energii elektrycznej w podsektorze  wytwarzania - elektrownie cieplne
                i elektrociepłownie zawodowe PW 
              </t>
    </r>
    <r>
      <rPr>
        <b/>
        <i/>
        <sz val="10"/>
        <rFont val="Times New Roman"/>
        <family val="1"/>
      </rPr>
      <t xml:space="preserve">  Profit/loss on electricity sale by public thermal plants (excluding independent power producers)</t>
    </r>
  </si>
  <si>
    <r>
      <t xml:space="preserve">              za energię elektryczną w ramach rynku bilansującego
              </t>
    </r>
    <r>
      <rPr>
        <i/>
        <sz val="10"/>
        <rFont val="Arial Narrow"/>
        <family val="2"/>
      </rPr>
      <t>for electricity at the balancing market</t>
    </r>
  </si>
  <si>
    <r>
      <t xml:space="preserve">Tabl. 2. Bilans energii elektrycznej w elektroenergetyce zawodowej </t>
    </r>
    <r>
      <rPr>
        <b/>
        <vertAlign val="superscript"/>
        <sz val="10"/>
        <rFont val="Times New Roman"/>
        <family val="1"/>
      </rPr>
      <t xml:space="preserve">a
                      </t>
    </r>
    <r>
      <rPr>
        <b/>
        <i/>
        <sz val="10"/>
        <rFont val="Times New Roman"/>
        <family val="1"/>
      </rPr>
      <t xml:space="preserve">Balance of electricity (public supply) </t>
    </r>
    <r>
      <rPr>
        <b/>
        <i/>
        <vertAlign val="superscript"/>
        <sz val="10"/>
        <rFont val="Times New Roman"/>
        <family val="1"/>
      </rPr>
      <t>a</t>
    </r>
  </si>
  <si>
    <r>
      <t xml:space="preserve">         Rys. 3. Dobowe wykresy zapotrzebowania mocy KSE w trzecią środę miesiąca
                </t>
    </r>
    <r>
      <rPr>
        <b/>
        <i/>
        <sz val="11"/>
        <rFont val="Times New Roman"/>
        <family val="1"/>
      </rPr>
      <t xml:space="preserve">     Load curves – third Wednesday of each month</t>
    </r>
  </si>
  <si>
    <r>
      <t xml:space="preserve">Tabl. 9. Wielkości techniczno-ekonomiczne elektrowni cieplnych zawodowych </t>
    </r>
    <r>
      <rPr>
        <b/>
        <vertAlign val="superscript"/>
        <sz val="10"/>
        <rFont val="Times New Roman CE"/>
        <family val="1"/>
        <charset val="238"/>
      </rPr>
      <t xml:space="preserve">a
                    </t>
    </r>
    <r>
      <rPr>
        <b/>
        <i/>
        <sz val="10"/>
        <rFont val="Times New Roman CE"/>
        <family val="1"/>
        <charset val="238"/>
      </rPr>
      <t xml:space="preserve"> Technological and economical coefficients of public thermal plants </t>
    </r>
    <r>
      <rPr>
        <b/>
        <i/>
        <vertAlign val="superscript"/>
        <sz val="10"/>
        <rFont val="Times New Roman CE"/>
        <family val="1"/>
        <charset val="238"/>
      </rPr>
      <t xml:space="preserve">a  </t>
    </r>
  </si>
  <si>
    <r>
      <t xml:space="preserve">Tabl. 9. Wielkości techniczno-ekonomiczne elektrowni cieplnych zawodowych </t>
    </r>
    <r>
      <rPr>
        <b/>
        <vertAlign val="superscript"/>
        <sz val="10"/>
        <rFont val="Times New Roman CE"/>
        <family val="1"/>
        <charset val="238"/>
      </rPr>
      <t xml:space="preserve">a </t>
    </r>
    <r>
      <rPr>
        <b/>
        <sz val="10"/>
        <rFont val="Times New Roman CE"/>
        <family val="1"/>
        <charset val="238"/>
      </rPr>
      <t>(cd.)</t>
    </r>
    <r>
      <rPr>
        <b/>
        <vertAlign val="superscript"/>
        <sz val="10"/>
        <rFont val="Times New Roman CE"/>
        <family val="1"/>
        <charset val="238"/>
      </rPr>
      <t xml:space="preserve">
                     </t>
    </r>
    <r>
      <rPr>
        <b/>
        <i/>
        <sz val="10"/>
        <rFont val="Times New Roman CE"/>
        <family val="1"/>
        <charset val="238"/>
      </rPr>
      <t xml:space="preserve"> Technological and economical coefficients of public thermal plants </t>
    </r>
    <r>
      <rPr>
        <b/>
        <i/>
        <vertAlign val="superscript"/>
        <sz val="10"/>
        <rFont val="Times New Roman CE"/>
        <family val="1"/>
        <charset val="238"/>
      </rPr>
      <t xml:space="preserve">a </t>
    </r>
    <r>
      <rPr>
        <b/>
        <i/>
        <sz val="10"/>
        <rFont val="Times New Roman CE"/>
        <family val="1"/>
        <charset val="238"/>
      </rPr>
      <t xml:space="preserve">(cont.) </t>
    </r>
  </si>
  <si>
    <r>
      <t xml:space="preserve">Tabl. 9. Wielkości techniczno-ekonomiczne elektrowni cieplnych </t>
    </r>
    <r>
      <rPr>
        <b/>
        <vertAlign val="superscript"/>
        <sz val="10"/>
        <rFont val="Times New Roman CE"/>
        <family val="1"/>
        <charset val="238"/>
      </rPr>
      <t xml:space="preserve">a  </t>
    </r>
    <r>
      <rPr>
        <b/>
        <sz val="10"/>
        <rFont val="Times New Roman CE"/>
        <family val="1"/>
        <charset val="238"/>
      </rPr>
      <t>(dok.)</t>
    </r>
    <r>
      <rPr>
        <b/>
        <vertAlign val="superscript"/>
        <sz val="10"/>
        <rFont val="Times New Roman CE"/>
        <family val="1"/>
        <charset val="238"/>
      </rPr>
      <t xml:space="preserve">
                      </t>
    </r>
    <r>
      <rPr>
        <b/>
        <i/>
        <sz val="10"/>
        <rFont val="Times New Roman CE"/>
        <family val="1"/>
        <charset val="238"/>
      </rPr>
      <t xml:space="preserve">Technological and economical coefficients of public thermal plants </t>
    </r>
    <r>
      <rPr>
        <b/>
        <i/>
        <vertAlign val="superscript"/>
        <sz val="10"/>
        <rFont val="Times New Roman CE"/>
        <family val="1"/>
        <charset val="238"/>
      </rPr>
      <t>a</t>
    </r>
    <r>
      <rPr>
        <b/>
        <i/>
        <sz val="10"/>
        <rFont val="Times New Roman CE"/>
        <family val="1"/>
        <charset val="238"/>
      </rPr>
      <t xml:space="preserve"> (cont.)</t>
    </r>
    <r>
      <rPr>
        <b/>
        <i/>
        <vertAlign val="superscript"/>
        <sz val="10"/>
        <rFont val="Times New Roman CE"/>
        <family val="1"/>
        <charset val="238"/>
      </rPr>
      <t xml:space="preserve">     </t>
    </r>
  </si>
  <si>
    <r>
      <t xml:space="preserve">śr. cena
</t>
    </r>
    <r>
      <rPr>
        <i/>
        <sz val="8"/>
        <rFont val="Arial Narrow"/>
        <family val="2"/>
      </rPr>
      <t>average
price</t>
    </r>
  </si>
  <si>
    <r>
      <t xml:space="preserve">I kwartał
</t>
    </r>
    <r>
      <rPr>
        <i/>
        <sz val="9"/>
        <rFont val="Arial Narrow"/>
        <family val="2"/>
      </rPr>
      <t>First quarter</t>
    </r>
  </si>
  <si>
    <r>
      <t xml:space="preserve">Wyszczególnienie
</t>
    </r>
    <r>
      <rPr>
        <i/>
        <sz val="10"/>
        <rFont val="Arial Narrow"/>
        <family val="2"/>
      </rPr>
      <t>Specification</t>
    </r>
  </si>
  <si>
    <r>
      <t>Wyniki  finansowe  w  podsektorze  przesyłu</t>
    </r>
    <r>
      <rPr>
        <b/>
        <sz val="16"/>
        <rFont val="Times New Roman"/>
        <family val="1"/>
      </rPr>
      <t xml:space="preserve">
</t>
    </r>
    <r>
      <rPr>
        <b/>
        <i/>
        <sz val="16"/>
        <rFont val="Times New Roman"/>
        <family val="1"/>
      </rPr>
      <t>Financial  results  of  the  transmission  system  operator</t>
    </r>
  </si>
  <si>
    <t xml:space="preserve">                              rynek bilansujący</t>
  </si>
  <si>
    <t>Sprzedaż z elektrowni PW w ramach działalności obrotowej</t>
  </si>
  <si>
    <r>
      <t xml:space="preserve">              SN
         </t>
    </r>
    <r>
      <rPr>
        <i/>
        <sz val="10"/>
        <rFont val="Arial Narrow"/>
        <family val="2"/>
      </rPr>
      <t xml:space="preserve">     MV - consumers</t>
    </r>
  </si>
  <si>
    <r>
      <t xml:space="preserve">              gospodarstwa domowe
        </t>
    </r>
    <r>
      <rPr>
        <i/>
        <sz val="10"/>
        <rFont val="Arial Narrow"/>
        <family val="2"/>
      </rPr>
      <t xml:space="preserve">      households</t>
    </r>
  </si>
  <si>
    <r>
      <t xml:space="preserve">w tym:
</t>
    </r>
    <r>
      <rPr>
        <i/>
        <sz val="9"/>
        <rFont val="Arial Narrow"/>
        <family val="2"/>
      </rPr>
      <t>of which:</t>
    </r>
  </si>
  <si>
    <r>
      <t xml:space="preserve">                odbiorcy grup G
             </t>
    </r>
    <r>
      <rPr>
        <i/>
        <sz val="10"/>
        <rFont val="Arial Narrow"/>
        <family val="2"/>
      </rPr>
      <t xml:space="preserve">   LV - consumers, G tariff</t>
    </r>
  </si>
  <si>
    <r>
      <t xml:space="preserve">Uprawy rolne, chów i hodowla zwierząt, łowiectwo, włączając działalność usługową
</t>
    </r>
    <r>
      <rPr>
        <i/>
        <sz val="10"/>
        <rFont val="Arial Narrow"/>
        <family val="2"/>
      </rPr>
      <t>Crop and animal production, hunting and related service activities</t>
    </r>
  </si>
  <si>
    <t>Moc pozostała
15 = (12-13)</t>
  </si>
  <si>
    <t>Remaining capacity
15 = (12-13)</t>
  </si>
  <si>
    <r>
      <t xml:space="preserve">Energia elektryczna wprowadzona przez prosumentów energii       odnawialnej do sieci 
</t>
    </r>
    <r>
      <rPr>
        <b/>
        <i/>
        <sz val="10"/>
        <rFont val="Arial Narrow"/>
        <family val="2"/>
      </rPr>
      <t xml:space="preserve">Electricity entered by renewable energy prosumers to the grid </t>
    </r>
  </si>
  <si>
    <r>
      <t xml:space="preserve">Wydobywanie węgla kamiennego i węgla brunatnego (lignitu)
</t>
    </r>
    <r>
      <rPr>
        <i/>
        <sz val="10"/>
        <rFont val="Arial Narrow"/>
        <family val="2"/>
      </rPr>
      <t>Mining of coal and lignite</t>
    </r>
  </si>
  <si>
    <t>Górnictwo rud metali
Mining of metal ores</t>
  </si>
  <si>
    <r>
      <t xml:space="preserve">Pozostałe górnictwo i wydobywanie
</t>
    </r>
    <r>
      <rPr>
        <i/>
        <sz val="10"/>
        <rFont val="Arial Narrow"/>
        <family val="2"/>
      </rPr>
      <t>Other mining and quarrying</t>
    </r>
  </si>
  <si>
    <r>
      <t xml:space="preserve">Produkacja artykułów spożywczych
</t>
    </r>
    <r>
      <rPr>
        <i/>
        <sz val="10"/>
        <rFont val="Arial Narrow"/>
        <family val="2"/>
      </rPr>
      <t>Manufacture of food products</t>
    </r>
  </si>
  <si>
    <r>
      <t xml:space="preserve">Produkacja napojów
</t>
    </r>
    <r>
      <rPr>
        <i/>
        <sz val="10"/>
        <rFont val="Arial Narrow"/>
        <family val="2"/>
      </rPr>
      <t>Manufacture of beverages</t>
    </r>
  </si>
  <si>
    <t xml:space="preserve">    elektrownie wodne i wiatrowe</t>
  </si>
  <si>
    <r>
      <t>I       BILANS   ENERGII   ELEKTRYCZNEJ</t>
    </r>
    <r>
      <rPr>
        <b/>
        <sz val="22"/>
        <rFont val="Times New Roman"/>
        <family val="1"/>
      </rPr>
      <t xml:space="preserve">
</t>
    </r>
    <r>
      <rPr>
        <b/>
        <i/>
        <sz val="18"/>
        <rFont val="Times New Roman"/>
        <family val="1"/>
      </rPr>
      <t>BALANCE   OF   ELECTRICITY</t>
    </r>
  </si>
  <si>
    <r>
      <t xml:space="preserve">Dynamika
</t>
    </r>
    <r>
      <rPr>
        <i/>
        <sz val="9"/>
        <rFont val="Arial Narrow"/>
        <family val="2"/>
      </rPr>
      <t>Change</t>
    </r>
  </si>
  <si>
    <r>
      <t xml:space="preserve">Sprzedaż odbiorcom bezpośrednio z elektrowni </t>
    </r>
    <r>
      <rPr>
        <vertAlign val="superscript"/>
        <sz val="10"/>
        <rFont val="Arial Narrow"/>
        <family val="2"/>
      </rPr>
      <t>c</t>
    </r>
  </si>
  <si>
    <r>
      <t xml:space="preserve">
Dynamika
</t>
    </r>
    <r>
      <rPr>
        <i/>
        <sz val="10"/>
        <rFont val="Arial Narrow"/>
        <family val="2"/>
      </rPr>
      <t>Change</t>
    </r>
  </si>
  <si>
    <r>
      <t xml:space="preserve">Dynamika
</t>
    </r>
    <r>
      <rPr>
        <i/>
        <sz val="10"/>
        <rFont val="Arial Narrow"/>
        <family val="2"/>
      </rPr>
      <t>Change</t>
    </r>
  </si>
  <si>
    <r>
      <t xml:space="preserve">Dynamika śr. ceny sprzedaży energii elektrycznej
</t>
    </r>
    <r>
      <rPr>
        <i/>
        <sz val="8"/>
        <rFont val="Arial Narrow"/>
        <family val="2"/>
      </rPr>
      <t>Change of average prices</t>
    </r>
  </si>
  <si>
    <t xml:space="preserve">    c Bez odbiorców TPA.</t>
  </si>
  <si>
    <r>
      <t xml:space="preserve">Produkcja wyrobów tekstylnych
</t>
    </r>
    <r>
      <rPr>
        <i/>
        <sz val="10"/>
        <rFont val="Arial Narrow"/>
        <family val="2"/>
      </rPr>
      <t>Manufacture of textiles</t>
    </r>
  </si>
  <si>
    <r>
      <t xml:space="preserve">Produkcja papieru i wyrobów z papieru
</t>
    </r>
    <r>
      <rPr>
        <i/>
        <sz val="10"/>
        <rFont val="Arial Narrow"/>
        <family val="2"/>
      </rPr>
      <t>Manufacture of paper and paper products</t>
    </r>
  </si>
  <si>
    <r>
      <t xml:space="preserve">Wytwarzanie i przetwarzanie koksu i produktów rafinacji ropy naftowej
</t>
    </r>
    <r>
      <rPr>
        <i/>
        <sz val="10"/>
        <rFont val="Arial Narrow"/>
        <family val="2"/>
      </rPr>
      <t>Manufacture of coke and refined petroleum products</t>
    </r>
  </si>
  <si>
    <r>
      <t xml:space="preserve">Produkcja chemikaliów i wyrobów chemicznych
</t>
    </r>
    <r>
      <rPr>
        <i/>
        <sz val="10"/>
        <rFont val="Arial Narrow"/>
        <family val="2"/>
      </rPr>
      <t>Manufacture of chemicals and chemical products</t>
    </r>
  </si>
  <si>
    <r>
      <t xml:space="preserve">Produkcja wyrobów z gumy i  tworzyw sztucznych
</t>
    </r>
    <r>
      <rPr>
        <i/>
        <sz val="10"/>
        <rFont val="Arial Narrow"/>
        <family val="2"/>
      </rPr>
      <t>Manufacture of rubber and plastic products</t>
    </r>
  </si>
  <si>
    <r>
      <t>O G Ó Ł E M</t>
    </r>
    <r>
      <rPr>
        <b/>
        <vertAlign val="superscript"/>
        <sz val="10"/>
        <rFont val="Arial Narrow"/>
        <family val="2"/>
      </rPr>
      <t xml:space="preserve">   </t>
    </r>
    <r>
      <rPr>
        <b/>
        <sz val="10"/>
        <rFont val="Arial Narrow"/>
        <family val="2"/>
      </rPr>
      <t xml:space="preserve"> / </t>
    </r>
    <r>
      <rPr>
        <b/>
        <vertAlign val="superscript"/>
        <sz val="10"/>
        <rFont val="Arial Narrow"/>
        <family val="2"/>
      </rPr>
      <t xml:space="preserve">   </t>
    </r>
    <r>
      <rPr>
        <b/>
        <i/>
        <sz val="10"/>
        <rFont val="Arial Narrow"/>
        <family val="2"/>
      </rPr>
      <t>T O T A L</t>
    </r>
  </si>
  <si>
    <r>
      <t xml:space="preserve">                                           w tym o moc zainstalowanej powyżej 10 MW
                                           </t>
    </r>
    <r>
      <rPr>
        <i/>
        <sz val="10"/>
        <rFont val="Arial Narrow"/>
        <family val="2"/>
      </rPr>
      <t xml:space="preserve">of which with installed capacity above 10 MW  </t>
    </r>
  </si>
  <si>
    <r>
      <t xml:space="preserve">        odbiorcy umowy kompleksowe
   </t>
    </r>
    <r>
      <rPr>
        <i/>
        <sz val="10"/>
        <rFont val="Arial Narrow"/>
        <family val="2"/>
      </rPr>
      <t xml:space="preserve">     direct consumers</t>
    </r>
  </si>
  <si>
    <r>
      <t xml:space="preserve">Produkcja wyrobów z pozostałych mineralnych surowców niemetalicznych
</t>
    </r>
    <r>
      <rPr>
        <i/>
        <sz val="10"/>
        <rFont val="Arial Narrow"/>
        <family val="2"/>
      </rPr>
      <t>Manufacture of other non-metallic mineral products</t>
    </r>
  </si>
  <si>
    <r>
      <t xml:space="preserve">Produkcja metali
</t>
    </r>
    <r>
      <rPr>
        <i/>
        <sz val="10"/>
        <rFont val="Arial Narrow"/>
        <family val="2"/>
      </rPr>
      <t>Manufacture of basic metals</t>
    </r>
  </si>
  <si>
    <r>
      <t xml:space="preserve">  w tym   ze sprzedaży praw majatkowych
</t>
    </r>
    <r>
      <rPr>
        <i/>
        <sz val="10"/>
        <rFont val="Arial Narrow"/>
        <family val="2"/>
      </rPr>
      <t xml:space="preserve">  of which   obtained from the certificates</t>
    </r>
  </si>
  <si>
    <r>
      <t xml:space="preserve">             koszty działalności własnej
          </t>
    </r>
    <r>
      <rPr>
        <i/>
        <sz val="10"/>
        <rFont val="Arial Narrow"/>
        <family val="2"/>
      </rPr>
      <t xml:space="preserve">   own activity costs </t>
    </r>
  </si>
  <si>
    <r>
      <t xml:space="preserve">Przychody ze sprzedaży </t>
    </r>
    <r>
      <rPr>
        <b/>
        <vertAlign val="superscript"/>
        <sz val="10"/>
        <rFont val="Arial Narrow"/>
        <family val="2"/>
      </rPr>
      <t>a</t>
    </r>
    <r>
      <rPr>
        <b/>
        <sz val="10"/>
        <rFont val="Arial Narrow"/>
        <family val="2"/>
      </rPr>
      <t xml:space="preserve">
</t>
    </r>
    <r>
      <rPr>
        <b/>
        <i/>
        <sz val="10"/>
        <rFont val="Arial Narrow"/>
        <family val="2"/>
      </rPr>
      <t xml:space="preserve">Total sale revenues </t>
    </r>
    <r>
      <rPr>
        <b/>
        <i/>
        <vertAlign val="superscript"/>
        <sz val="10"/>
        <rFont val="Arial Narrow"/>
        <family val="2"/>
      </rPr>
      <t>a</t>
    </r>
    <r>
      <rPr>
        <b/>
        <i/>
        <sz val="10"/>
        <rFont val="Arial Narrow"/>
        <family val="2"/>
      </rPr>
      <t xml:space="preserve"> </t>
    </r>
  </si>
  <si>
    <t xml:space="preserve">    a Łącznie z przychodami z tytułu pokrycia ujemnego salda</t>
  </si>
  <si>
    <t xml:space="preserve">    a Including income for the coverage of negative balance</t>
  </si>
  <si>
    <r>
      <t>Elektrociepłownie przemysłowe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>Electricity autoproducers</t>
    </r>
    <r>
      <rPr>
        <i/>
        <vertAlign val="superscript"/>
        <sz val="10"/>
        <rFont val="Arial Narrow"/>
        <family val="2"/>
      </rPr>
      <t>a</t>
    </r>
  </si>
  <si>
    <r>
      <t xml:space="preserve">                odbiorcy na nN (grupy C)
</t>
    </r>
    <r>
      <rPr>
        <i/>
        <sz val="10"/>
        <rFont val="Arial Narrow"/>
        <family val="2"/>
      </rPr>
      <t xml:space="preserve">                LV - commercial consumers</t>
    </r>
  </si>
  <si>
    <r>
      <t xml:space="preserve">Produkcja metalowych wyrobów gotowych z wyłączeniem maszyn i urządzeń
</t>
    </r>
    <r>
      <rPr>
        <i/>
        <sz val="10"/>
        <rFont val="Arial Narrow"/>
        <family val="2"/>
      </rPr>
      <t>Manufacture of fabricated metal products, except machinery and equipment</t>
    </r>
  </si>
  <si>
    <r>
      <t xml:space="preserve">Produkcja komputerów, wyrobów eletronicznych i optycznych
</t>
    </r>
    <r>
      <rPr>
        <i/>
        <sz val="10"/>
        <rFont val="Arial Narrow"/>
        <family val="2"/>
      </rPr>
      <t>Manufacture of computer, electronic and optical products</t>
    </r>
  </si>
  <si>
    <r>
      <t xml:space="preserve">Produkcja urządzeń elektrycznych
</t>
    </r>
    <r>
      <rPr>
        <i/>
        <sz val="10"/>
        <rFont val="Arial Narrow"/>
        <family val="2"/>
      </rPr>
      <t>Manufacture of electrical equipment</t>
    </r>
  </si>
  <si>
    <r>
      <t xml:space="preserve">Produkcja pozostałego sprzętu transportowego
</t>
    </r>
    <r>
      <rPr>
        <i/>
        <sz val="10"/>
        <rFont val="Arial Narrow"/>
        <family val="2"/>
      </rPr>
      <t>Manufacture of other transport equipment</t>
    </r>
  </si>
  <si>
    <r>
      <t xml:space="preserve">Produkcja mebli
</t>
    </r>
    <r>
      <rPr>
        <i/>
        <sz val="10"/>
        <rFont val="Arial Narrow"/>
        <family val="2"/>
      </rPr>
      <t>Manufacture of furniture</t>
    </r>
  </si>
  <si>
    <r>
      <t xml:space="preserve">Wytwarzanie, przesyłanie, dystrybucja i handel energią elektryczną
</t>
    </r>
    <r>
      <rPr>
        <i/>
        <sz val="10"/>
        <rFont val="Arial Narrow"/>
        <family val="2"/>
      </rPr>
      <t>Production and distribution of electricity</t>
    </r>
  </si>
  <si>
    <r>
      <t xml:space="preserve">Wytwarzanie i zaopatrywanie w energię elektryczną, gaz, parę wodną, gorącą wodę
 i powietrze do układów klimatyzacyjnych
</t>
    </r>
    <r>
      <rPr>
        <i/>
        <sz val="10"/>
        <rFont val="Arial Narrow"/>
        <family val="2"/>
      </rPr>
      <t>Electricity, gas, steam and air conditioning supply</t>
    </r>
  </si>
  <si>
    <r>
      <t xml:space="preserve">Budownictwo
</t>
    </r>
    <r>
      <rPr>
        <i/>
        <sz val="10"/>
        <rFont val="Arial Narrow"/>
        <family val="2"/>
      </rPr>
      <t>Construction</t>
    </r>
  </si>
  <si>
    <r>
      <t xml:space="preserve">Transport kolejowy pasażerski międzymiastowy
</t>
    </r>
    <r>
      <rPr>
        <i/>
        <sz val="10"/>
        <rFont val="Arial Narrow"/>
        <family val="2"/>
      </rPr>
      <t>Passenger rail transport, inter urban</t>
    </r>
  </si>
  <si>
    <t>Moc nieosiągalna</t>
  </si>
  <si>
    <t xml:space="preserve">    w tym: moc nieczynna</t>
  </si>
  <si>
    <t>Obciążenie</t>
  </si>
  <si>
    <t>Różnica między referencyjnym
i szczytowym obciążeniem miesięcznym</t>
  </si>
  <si>
    <t>Saldo  wymiany</t>
  </si>
  <si>
    <r>
      <t xml:space="preserve">Transport kolejowy towarów
</t>
    </r>
    <r>
      <rPr>
        <i/>
        <sz val="10"/>
        <rFont val="Arial Narrow"/>
        <family val="2"/>
      </rPr>
      <t>Freight rail transport</t>
    </r>
  </si>
  <si>
    <r>
      <t xml:space="preserve">           w tym:   szczytowo-pompowe
          </t>
    </r>
    <r>
      <rPr>
        <i/>
        <sz val="10"/>
        <rFont val="Arial Narrow"/>
        <family val="2"/>
      </rPr>
      <t xml:space="preserve"> of which:   pumped-storage </t>
    </r>
  </si>
  <si>
    <r>
      <t xml:space="preserve">Eksport / </t>
    </r>
    <r>
      <rPr>
        <b/>
        <i/>
        <sz val="10"/>
        <rFont val="Arial Narrow"/>
        <family val="2"/>
      </rPr>
      <t>Eksports</t>
    </r>
  </si>
  <si>
    <t xml:space="preserve">                          w tym: gospodarstwa domowe </t>
  </si>
  <si>
    <t xml:space="preserve">                             of which: households </t>
  </si>
  <si>
    <r>
      <t>styczeń 2021</t>
    </r>
    <r>
      <rPr>
        <sz val="9"/>
        <color indexed="9"/>
        <rFont val="Arial Narrow"/>
        <family val="2"/>
      </rPr>
      <t xml:space="preserve">
</t>
    </r>
    <r>
      <rPr>
        <i/>
        <sz val="9"/>
        <rFont val="Arial Narrow"/>
        <family val="2"/>
      </rPr>
      <t>January 2021</t>
    </r>
  </si>
  <si>
    <r>
      <t>luty 2021</t>
    </r>
    <r>
      <rPr>
        <sz val="9"/>
        <color indexed="9"/>
        <rFont val="Arial Narrow"/>
        <family val="2"/>
      </rPr>
      <t xml:space="preserve">
</t>
    </r>
    <r>
      <rPr>
        <i/>
        <sz val="9"/>
        <rFont val="Arial Narrow"/>
        <family val="2"/>
      </rPr>
      <t>February 2021</t>
    </r>
  </si>
  <si>
    <r>
      <t xml:space="preserve">marzec 2021
</t>
    </r>
    <r>
      <rPr>
        <i/>
        <sz val="9"/>
        <rFont val="Arial Narrow"/>
        <family val="2"/>
      </rPr>
      <t>March 2021</t>
    </r>
  </si>
  <si>
    <r>
      <t xml:space="preserve">Tabl. 8. Zainstalowana i osiągalna moc elektryczna
               Stan w dniu 31 III 2021 r.
               </t>
    </r>
    <r>
      <rPr>
        <b/>
        <i/>
        <sz val="10"/>
        <rFont val="Times New Roman"/>
        <family val="1"/>
      </rPr>
      <t>Electric capacity 
               As of  31 III 2021</t>
    </r>
  </si>
  <si>
    <r>
      <t xml:space="preserve">   w tym:  szczytowo-pompowe
  </t>
    </r>
    <r>
      <rPr>
        <i/>
        <sz val="10"/>
        <rFont val="Arial Narrow"/>
        <family val="2"/>
      </rPr>
      <t xml:space="preserve"> of which:  pumped-storage </t>
    </r>
  </si>
  <si>
    <r>
      <t xml:space="preserve">w tym:  elektrownie wiatrowe
</t>
    </r>
    <r>
      <rPr>
        <i/>
        <sz val="10"/>
        <rFont val="Arial Narrow"/>
        <family val="2"/>
      </rPr>
      <t>of which:  wind power plants</t>
    </r>
  </si>
  <si>
    <r>
      <t xml:space="preserve">                  w tym: farmy o mocy zainstalowanej powyżej 10 MW
                  </t>
    </r>
    <r>
      <rPr>
        <i/>
        <sz val="10"/>
        <rFont val="Arial Narrow"/>
        <family val="2"/>
      </rPr>
      <t xml:space="preserve">of which: with installed capacity above 10 MW </t>
    </r>
  </si>
  <si>
    <r>
      <t xml:space="preserve">                                Rys 4. Moc elektryczna osiągalna - (stan w dniu 31 III 2021 r.)  [MW]
                                             </t>
    </r>
    <r>
      <rPr>
        <b/>
        <i/>
        <sz val="10"/>
        <rFont val="Times New Roman"/>
        <family val="1"/>
      </rPr>
      <t>Available capacity - (As of 31 III 2021) [MW]</t>
    </r>
  </si>
  <si>
    <r>
      <t xml:space="preserve">                             Rys 5. Moc elektryczna osiągalna w OZE - (stan w dniu 31 III 2021 r.) [MW]
</t>
    </r>
    <r>
      <rPr>
        <b/>
        <i/>
        <sz val="10"/>
        <rFont val="Times New Roman"/>
        <family val="1"/>
      </rPr>
      <t xml:space="preserve">                                          Available capacity in RES - (As of 31 III 2021) [MW]</t>
    </r>
    <r>
      <rPr>
        <b/>
        <sz val="10"/>
        <rFont val="Times New Roman"/>
        <family val="1"/>
      </rPr>
      <t xml:space="preserve"> </t>
    </r>
  </si>
  <si>
    <r>
      <t xml:space="preserve">    w tym:   na produkcję energii elektrycznej
</t>
    </r>
    <r>
      <rPr>
        <i/>
        <sz val="10"/>
        <rFont val="Arial Narrow"/>
        <family val="2"/>
      </rPr>
      <t xml:space="preserve">    of which:   for electricity generation</t>
    </r>
  </si>
  <si>
    <r>
      <t xml:space="preserve">    w tym:    na produkcję energii elektrycznej 
</t>
    </r>
    <r>
      <rPr>
        <i/>
        <sz val="10"/>
        <rFont val="Arial Narrow"/>
        <family val="2"/>
      </rPr>
      <t xml:space="preserve">    of which:   for electricity generation</t>
    </r>
  </si>
  <si>
    <r>
      <t xml:space="preserve">    w tym:   na produkcję energii elektrycznej
</t>
    </r>
    <r>
      <rPr>
        <i/>
        <sz val="10"/>
        <rFont val="Arial Narrow"/>
        <family val="2"/>
      </rPr>
      <t xml:space="preserve">    of which;   for electricity generation</t>
    </r>
  </si>
  <si>
    <r>
      <t xml:space="preserve">  w tym:   paliwo łącznie z kosztami zakupu
</t>
    </r>
    <r>
      <rPr>
        <i/>
        <sz val="10"/>
        <rFont val="Arial Narrow"/>
        <family val="2"/>
      </rPr>
      <t xml:space="preserve">  of which:   fuel and cost of fuel purchase</t>
    </r>
  </si>
  <si>
    <r>
      <t xml:space="preserve">   w tym:   koszty działalności własnej 
 </t>
    </r>
    <r>
      <rPr>
        <i/>
        <sz val="10"/>
        <rFont val="Arial Narrow"/>
        <family val="2"/>
      </rPr>
      <t xml:space="preserve">  of which:   own activity costs </t>
    </r>
  </si>
  <si>
    <r>
      <t xml:space="preserve">  w tym:  ze sprzedaży praw majatkowych
</t>
    </r>
    <r>
      <rPr>
        <i/>
        <sz val="10"/>
        <rFont val="Arial Narrow"/>
        <family val="2"/>
      </rPr>
      <t xml:space="preserve">  of which:  obtained from the certificates</t>
    </r>
  </si>
  <si>
    <r>
      <t xml:space="preserve">  w tym:   ze sprzedaży odbiorcom końcowym
</t>
    </r>
    <r>
      <rPr>
        <i/>
        <sz val="10"/>
        <rFont val="Arial Narrow"/>
        <family val="2"/>
      </rPr>
      <t xml:space="preserve">  of which:   from sales to final customers</t>
    </r>
  </si>
  <si>
    <r>
      <t xml:space="preserve">  w tym:   opłaty końcowe
</t>
    </r>
    <r>
      <rPr>
        <i/>
        <sz val="10"/>
        <rFont val="Arial Narrow"/>
        <family val="2"/>
      </rPr>
      <t xml:space="preserve">  of which:   fees to compensate the liquidation of long-term contracts -received</t>
    </r>
  </si>
  <si>
    <r>
      <t xml:space="preserve">     </t>
    </r>
    <r>
      <rPr>
        <b/>
        <sz val="10"/>
        <rFont val="Arial Narrow"/>
        <family val="2"/>
      </rPr>
      <t>cena bez akcyzy</t>
    </r>
    <r>
      <rPr>
        <b/>
        <i/>
        <sz val="10"/>
        <rFont val="Arial Narrow"/>
        <family val="2"/>
      </rPr>
      <t xml:space="preserve">
      prices excluding excise tax </t>
    </r>
  </si>
  <si>
    <r>
      <t xml:space="preserve">                     </t>
    </r>
    <r>
      <rPr>
        <sz val="10"/>
        <rFont val="Arial Narrow"/>
        <family val="2"/>
      </rPr>
      <t>cena bez akcyzy</t>
    </r>
    <r>
      <rPr>
        <i/>
        <sz val="10"/>
        <rFont val="Arial Narrow"/>
        <family val="2"/>
      </rPr>
      <t xml:space="preserve">
                      prices excluding excise tax </t>
    </r>
  </si>
  <si>
    <r>
      <t xml:space="preserve">                odbiorcy na SN (grupy B)
                </t>
    </r>
    <r>
      <rPr>
        <i/>
        <sz val="10"/>
        <rFont val="Arial Narrow"/>
        <family val="2"/>
      </rPr>
      <t>MV - consumers</t>
    </r>
  </si>
  <si>
    <r>
      <t xml:space="preserve">                     cena bez akcyzy</t>
    </r>
    <r>
      <rPr>
        <i/>
        <sz val="10"/>
        <rFont val="Arial Narrow"/>
        <family val="2"/>
      </rPr>
      <t xml:space="preserve">
                     prices excluding excise tax </t>
    </r>
  </si>
  <si>
    <r>
      <t xml:space="preserve">                                  </t>
    </r>
    <r>
      <rPr>
        <sz val="10"/>
        <rFont val="Arial Narrow"/>
        <family val="2"/>
      </rPr>
      <t xml:space="preserve">  cena bez akcyzy</t>
    </r>
    <r>
      <rPr>
        <i/>
        <sz val="10"/>
        <rFont val="Arial Narrow"/>
        <family val="2"/>
      </rPr>
      <t xml:space="preserve">
                                      prices excluding excise tax </t>
    </r>
  </si>
  <si>
    <r>
      <t xml:space="preserve">     odbiorcy na NN+WN 
 </t>
    </r>
    <r>
      <rPr>
        <i/>
        <sz val="10"/>
        <rFont val="Arial Narrow"/>
        <family val="2"/>
      </rPr>
      <t xml:space="preserve">    HV - consumers</t>
    </r>
  </si>
  <si>
    <r>
      <t xml:space="preserve">     odbiorcy na SN
  </t>
    </r>
    <r>
      <rPr>
        <i/>
        <sz val="10"/>
        <rFont val="Arial Narrow"/>
        <family val="2"/>
      </rPr>
      <t xml:space="preserve">   MV - consumers</t>
    </r>
  </si>
  <si>
    <r>
      <t xml:space="preserve">     odbiorcy na nN </t>
    </r>
    <r>
      <rPr>
        <vertAlign val="superscript"/>
        <sz val="10"/>
        <rFont val="Arial Narrow"/>
        <family val="2"/>
      </rPr>
      <t>a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 xml:space="preserve">     LV - consumers </t>
    </r>
    <r>
      <rPr>
        <i/>
        <vertAlign val="superscript"/>
        <sz val="10"/>
        <rFont val="Arial Narrow"/>
        <family val="2"/>
      </rPr>
      <t xml:space="preserve">a </t>
    </r>
    <r>
      <rPr>
        <i/>
        <sz val="10"/>
        <rFont val="Arial Narrow"/>
        <family val="2"/>
      </rPr>
      <t xml:space="preserve">    </t>
    </r>
    <r>
      <rPr>
        <sz val="10"/>
        <rFont val="Arial Narrow"/>
        <family val="2"/>
      </rPr>
      <t xml:space="preserve">           </t>
    </r>
  </si>
  <si>
    <r>
      <t xml:space="preserve">     gospodarstwa domowe
 </t>
    </r>
    <r>
      <rPr>
        <i/>
        <sz val="10"/>
        <rFont val="Arial Narrow"/>
        <family val="2"/>
      </rPr>
      <t xml:space="preserve">    households   </t>
    </r>
  </si>
  <si>
    <r>
      <t xml:space="preserve">Tabl. 30. Rozliczenie ilości energii elektrycznej wprowadzonej do sieci elektroenergetycznej wobec ilości energii elektrycznej pobranej
                 z tej sieci przez prosumentów energii odnawialnej *
                 </t>
    </r>
    <r>
      <rPr>
        <b/>
        <i/>
        <sz val="10"/>
        <rFont val="Times New Roman"/>
        <family val="1"/>
      </rPr>
      <t>Settlement of the amount of electricity fed into the power grid against the amount of electricity consumed from this network
                 by renewable energy prosumers *</t>
    </r>
  </si>
  <si>
    <r>
      <t xml:space="preserve">Ogółem
Dynamika
</t>
    </r>
    <r>
      <rPr>
        <i/>
        <sz val="8.5"/>
        <rFont val="Arial Narrow"/>
        <family val="2"/>
      </rPr>
      <t>Total
Change
%</t>
    </r>
  </si>
  <si>
    <r>
      <t xml:space="preserve">Ogółem
</t>
    </r>
    <r>
      <rPr>
        <i/>
        <sz val="10"/>
        <rFont val="Arial Narrow"/>
        <family val="2"/>
      </rPr>
      <t>Total</t>
    </r>
  </si>
  <si>
    <r>
      <t xml:space="preserve">mikroinstalacje o łącznej mocy zainstalowanej el. nie większej niż 10 kW
</t>
    </r>
    <r>
      <rPr>
        <i/>
        <sz val="10"/>
        <rFont val="Arial Narrow"/>
        <family val="2"/>
      </rPr>
      <t>micro-installations with total installed capacity electricity no more than 10 kW</t>
    </r>
  </si>
  <si>
    <r>
      <t xml:space="preserve">mikroinstalacje o łącznej mocy zainstalowanej elektrycznej większej niż 10 kW
</t>
    </r>
    <r>
      <rPr>
        <i/>
        <sz val="10"/>
        <rFont val="Arial Narrow"/>
        <family val="2"/>
      </rPr>
      <t>micro-installations with total installed capacity electricity more than 10 kW</t>
    </r>
  </si>
  <si>
    <r>
      <t>Ilość</t>
    </r>
    <r>
      <rPr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</rPr>
      <t>Electricity (MWh)</t>
    </r>
  </si>
  <si>
    <r>
      <t>Ilość</t>
    </r>
    <r>
      <rPr>
        <b/>
        <i/>
        <sz val="9"/>
        <rFont val="Arial Narrow"/>
        <family val="2"/>
        <charset val="238"/>
      </rPr>
      <t xml:space="preserve">
Electricity (MWh)</t>
    </r>
  </si>
  <si>
    <r>
      <t>Ilość</t>
    </r>
    <r>
      <rPr>
        <b/>
        <i/>
        <sz val="9"/>
        <rFont val="Arial Narrow"/>
        <family val="2"/>
      </rPr>
      <t xml:space="preserve">
Electricity (MWh)</t>
    </r>
  </si>
  <si>
    <r>
      <t xml:space="preserve">Energia elektryczna pobrana z sieci przez prosumentów energii odnawialnej na potrzeby własne
</t>
    </r>
    <r>
      <rPr>
        <b/>
        <i/>
        <sz val="10"/>
        <rFont val="Arial Narrow"/>
        <family val="2"/>
      </rPr>
      <t>Electricity drawn from the grid by renewable energy prosumers for own consumption</t>
    </r>
    <r>
      <rPr>
        <b/>
        <sz val="10"/>
        <rFont val="Arial Narrow"/>
        <family val="2"/>
      </rPr>
      <t xml:space="preserve">
</t>
    </r>
  </si>
  <si>
    <t xml:space="preserve">    * art. 4 ust.1 ustawy z dnia  20 lutego 2015 r. o odnawialnych źródłach energii (Dz. U. z 2020 r. poz. 261, z późn. zm.);</t>
  </si>
  <si>
    <t xml:space="preserve">       na podstawie danych od przedsiębiorstw obrotu - dawnych spółek dystrybucyjnych</t>
  </si>
  <si>
    <t xml:space="preserve">    * art. 4 section 1 of the Act of February 20,2015.about renewable energy sources; based on data from trading companies - former distribution companies</t>
  </si>
  <si>
    <t>Moc wytwórcza niezawodnie dostępna
12 = (06 - (07+09+10+11))</t>
  </si>
  <si>
    <t>Maksymalna  moc osiągalna  kraju
06 = (01+02+03+04+05)</t>
  </si>
  <si>
    <r>
      <t xml:space="preserve">Liczba
</t>
    </r>
    <r>
      <rPr>
        <b/>
        <i/>
        <sz val="9"/>
        <rFont val="Arial Narrow"/>
        <family val="2"/>
      </rPr>
      <t>N</t>
    </r>
    <r>
      <rPr>
        <b/>
        <i/>
        <vertAlign val="superscript"/>
        <sz val="9"/>
        <rFont val="Arial Narrow"/>
        <family val="2"/>
      </rPr>
      <t>O</t>
    </r>
    <r>
      <rPr>
        <b/>
        <i/>
        <sz val="9"/>
        <rFont val="Arial Narrow"/>
        <family val="2"/>
      </rPr>
      <t>of prosumers</t>
    </r>
  </si>
  <si>
    <r>
      <t xml:space="preserve">Liczba
</t>
    </r>
    <r>
      <rPr>
        <i/>
        <sz val="9"/>
        <rFont val="Arial Narrow"/>
        <family val="2"/>
      </rPr>
      <t>N</t>
    </r>
    <r>
      <rPr>
        <i/>
        <vertAlign val="superscript"/>
        <sz val="9"/>
        <rFont val="Arial Narrow"/>
        <family val="2"/>
      </rPr>
      <t>O</t>
    </r>
    <r>
      <rPr>
        <i/>
        <sz val="9"/>
        <rFont val="Arial Narrow"/>
        <family val="2"/>
      </rPr>
      <t>of prosumers</t>
    </r>
  </si>
  <si>
    <t>National generating and purchase
power capacity 06 = (01+02+03+04+05)</t>
  </si>
  <si>
    <t>Reliable capasity
12 = (06 - (07+09+10+11))</t>
  </si>
  <si>
    <t>Moc pozostała z uwzględnieniem salda wymiany            
17 = (15+16)</t>
  </si>
  <si>
    <t>Remaining capacity with exchanges
17 = (15+16)</t>
  </si>
  <si>
    <r>
      <t xml:space="preserve">I kwartał / </t>
    </r>
    <r>
      <rPr>
        <i/>
        <sz val="10"/>
        <rFont val="Arial Narrow"/>
        <family val="2"/>
      </rPr>
      <t>First quarter</t>
    </r>
  </si>
  <si>
    <r>
      <t xml:space="preserve">Tabl. 31. Ceny zakupu energii elektrycznej przez odbiorców końcowych w układzie PKD 2007 
              </t>
    </r>
    <r>
      <rPr>
        <b/>
        <i/>
        <sz val="10"/>
        <rFont val="Times New Roman"/>
        <family val="1"/>
      </rPr>
      <t>Electricity prices to final consumers( NACE Breakdown)</t>
    </r>
    <r>
      <rPr>
        <b/>
        <sz val="10"/>
        <rFont val="Times New Roman"/>
        <family val="1"/>
      </rPr>
      <t xml:space="preserve"> </t>
    </r>
  </si>
  <si>
    <r>
      <t xml:space="preserve">Tabl. 31. Ceny zakupu energii elektrycznej przez odbiorców końcowych w układzie PKD 2007 (dok.)
              </t>
    </r>
    <r>
      <rPr>
        <b/>
        <i/>
        <sz val="10"/>
        <rFont val="Times New Roman"/>
        <family val="1"/>
      </rPr>
      <t>Electricity prices to final consumers( NACE Breakdown)</t>
    </r>
    <r>
      <rPr>
        <b/>
        <sz val="10"/>
        <rFont val="Times New Roman"/>
        <family val="1"/>
      </rPr>
      <t xml:space="preserve"> (cont.)</t>
    </r>
  </si>
  <si>
    <r>
      <t xml:space="preserve">Produkcja maszyn i urządzeń, gdzie indziej niesklasyfikowana
</t>
    </r>
    <r>
      <rPr>
        <i/>
        <sz val="10"/>
        <rFont val="Arial Narrow"/>
        <family val="2"/>
      </rPr>
      <t>Manufacture of machinery and equipment n.e.c.</t>
    </r>
  </si>
  <si>
    <r>
      <t xml:space="preserve">Produkcja pojazdów samochodowych, przyczep i naczep, z wył.motocykli
</t>
    </r>
    <r>
      <rPr>
        <i/>
        <sz val="10"/>
        <rFont val="Arial Narrow"/>
        <family val="2"/>
      </rPr>
      <t>Manufacture of motor vehicles, trailers and semi trailers (excluded motorbikes)</t>
    </r>
  </si>
  <si>
    <r>
      <t xml:space="preserve">średnia cena
</t>
    </r>
    <r>
      <rPr>
        <i/>
        <sz val="10"/>
        <rFont val="Arial Narrow"/>
        <family val="2"/>
      </rPr>
      <t>average price</t>
    </r>
  </si>
  <si>
    <r>
      <t xml:space="preserve">               grupy G
               </t>
    </r>
    <r>
      <rPr>
        <i/>
        <sz val="10"/>
        <rFont val="Arial Narrow"/>
        <family val="2"/>
      </rPr>
      <t>LV - consumers, G tariff</t>
    </r>
  </si>
  <si>
    <r>
      <t xml:space="preserve">        odbiorcy umowy kompleksowe
        </t>
    </r>
    <r>
      <rPr>
        <i/>
        <sz val="10"/>
        <rFont val="Arial Narrow"/>
        <family val="2"/>
      </rPr>
      <t>direct consumers</t>
    </r>
  </si>
  <si>
    <r>
      <t xml:space="preserve">        odbiorcy umowy sprzedaży
        </t>
    </r>
    <r>
      <rPr>
        <i/>
        <sz val="10"/>
        <rFont val="Arial Narrow"/>
        <family val="2"/>
      </rPr>
      <t xml:space="preserve">TPA consumers </t>
    </r>
  </si>
  <si>
    <t xml:space="preserve">     odbiorcy posiadający  umowy dystrybucji</t>
  </si>
  <si>
    <t>Other renewable sources</t>
  </si>
  <si>
    <r>
      <t>Elektrownie zawodowe cieplne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>Public thermal plants</t>
    </r>
    <r>
      <rPr>
        <i/>
        <vertAlign val="superscript"/>
        <sz val="10"/>
        <rFont val="Arial Narrow"/>
        <family val="2"/>
      </rPr>
      <t>a</t>
    </r>
  </si>
  <si>
    <r>
      <t xml:space="preserve">Koszty uzyskania przychodów
</t>
    </r>
    <r>
      <rPr>
        <b/>
        <i/>
        <sz val="10"/>
        <rFont val="Arial Narrow"/>
        <family val="2"/>
      </rPr>
      <t>Cost of sales</t>
    </r>
  </si>
  <si>
    <r>
      <t xml:space="preserve">Wynik na działalności operacyjnej
</t>
    </r>
    <r>
      <rPr>
        <i/>
        <sz val="10"/>
        <rFont val="Arial Narrow"/>
        <family val="2"/>
      </rPr>
      <t>Profit/loss on operating activities</t>
    </r>
  </si>
  <si>
    <r>
      <t xml:space="preserve">Wynik na działalności energetycznej
</t>
    </r>
    <r>
      <rPr>
        <b/>
        <i/>
        <sz val="10"/>
        <rFont val="Arial Narrow"/>
        <family val="2"/>
      </rPr>
      <t>Profit/loss on business activities</t>
    </r>
  </si>
  <si>
    <t xml:space="preserve">                    nN grupa G</t>
  </si>
  <si>
    <t xml:space="preserve">                     LV - consumers, G tariff</t>
  </si>
  <si>
    <t xml:space="preserve">                     MV - consumers</t>
  </si>
  <si>
    <t xml:space="preserve">                     HV - consumers</t>
  </si>
  <si>
    <r>
      <t>4 kwartały
After f</t>
    </r>
    <r>
      <rPr>
        <i/>
        <sz val="10"/>
        <rFont val="Arial Narrow"/>
        <family val="2"/>
      </rPr>
      <t>ourth quarter</t>
    </r>
  </si>
  <si>
    <t xml:space="preserve">                       balancing market</t>
  </si>
  <si>
    <r>
      <t xml:space="preserve">Wyniki  finansowe  w  podsektorze  obrotu
</t>
    </r>
    <r>
      <rPr>
        <b/>
        <i/>
        <sz val="17"/>
        <rFont val="Times New Roman"/>
        <family val="1"/>
      </rPr>
      <t>Financial  results  in  the  trading companies  sector</t>
    </r>
  </si>
  <si>
    <r>
      <t xml:space="preserve">Wyniki  finansowe  w  podsektorze  dystrybucji
</t>
    </r>
    <r>
      <rPr>
        <b/>
        <i/>
        <sz val="18"/>
        <rFont val="Times New Roman"/>
        <family val="1"/>
      </rPr>
      <t>Financial  results  of  the  distribution  system  operators</t>
    </r>
  </si>
  <si>
    <r>
      <t xml:space="preserve">Tabl. 12. Zysk/strata na sprzedaży energii elektrycznej - elektrownie i elektrociepłownie na węglu brunatnym
               </t>
    </r>
    <r>
      <rPr>
        <b/>
        <i/>
        <sz val="10"/>
        <rFont val="Times New Roman"/>
        <family val="1"/>
      </rPr>
      <t xml:space="preserve"> Profit/loss on electricity sale by public lignite fired plants </t>
    </r>
  </si>
  <si>
    <r>
      <t xml:space="preserve">ELEKTROWNIE  I ELEKTROCIEPŁOWNIE NA  WĘGLU  BRUNATNYM  (PW)
</t>
    </r>
    <r>
      <rPr>
        <b/>
        <i/>
        <sz val="9"/>
        <rFont val="Arial Narrow"/>
        <family val="2"/>
      </rPr>
      <t>Public lignite fired plants</t>
    </r>
  </si>
  <si>
    <r>
      <t xml:space="preserve">Wynik na działalności operacyjnej
</t>
    </r>
    <r>
      <rPr>
        <i/>
        <sz val="10"/>
        <rFont val="Arial Narrow"/>
        <family val="2"/>
      </rPr>
      <t>Profit /loss on operating activities</t>
    </r>
  </si>
  <si>
    <r>
      <t xml:space="preserve">Wynik na działalności energetycznej
</t>
    </r>
    <r>
      <rPr>
        <b/>
        <i/>
        <sz val="10"/>
        <rFont val="Arial Narrow"/>
        <family val="2"/>
      </rPr>
      <t>Profit /loss on business activities</t>
    </r>
  </si>
  <si>
    <r>
      <t xml:space="preserve">              NN + WN
           </t>
    </r>
    <r>
      <rPr>
        <i/>
        <sz val="10"/>
        <rFont val="Arial Narrow"/>
        <family val="2"/>
      </rPr>
      <t xml:space="preserve">   HV - consumers</t>
    </r>
  </si>
  <si>
    <r>
      <t xml:space="preserve">               NN + WN
               </t>
    </r>
    <r>
      <rPr>
        <i/>
        <sz val="10"/>
        <rFont val="Arial Narrow"/>
        <family val="2"/>
      </rPr>
      <t>HV - consumers</t>
    </r>
  </si>
  <si>
    <r>
      <t xml:space="preserve">               SN</t>
    </r>
    <r>
      <rPr>
        <i/>
        <sz val="10"/>
        <rFont val="Arial Narrow"/>
        <family val="2"/>
      </rPr>
      <t xml:space="preserve">
               MV - consumers</t>
    </r>
  </si>
  <si>
    <r>
      <t xml:space="preserve">               nN (bez gospodarstw domowych)
               </t>
    </r>
    <r>
      <rPr>
        <i/>
        <sz val="10"/>
        <rFont val="Arial Narrow"/>
        <family val="2"/>
      </rPr>
      <t>LV - consumers excl. households</t>
    </r>
  </si>
  <si>
    <r>
      <t xml:space="preserve">               gospodarstwa domowe
               </t>
    </r>
    <r>
      <rPr>
        <i/>
        <sz val="10"/>
        <rFont val="Arial Narrow"/>
        <family val="2"/>
      </rPr>
      <t>households</t>
    </r>
  </si>
  <si>
    <r>
      <t xml:space="preserve">Z wiersza 02:  /  </t>
    </r>
    <r>
      <rPr>
        <b/>
        <i/>
        <sz val="10"/>
        <rFont val="Arial Narrow"/>
        <family val="2"/>
      </rPr>
      <t>Of line 02:</t>
    </r>
  </si>
  <si>
    <r>
      <t xml:space="preserve">        Razem umowy kompleksowe
   </t>
    </r>
    <r>
      <rPr>
        <b/>
        <i/>
        <sz val="10"/>
        <rFont val="Arial Narrow"/>
        <family val="2"/>
      </rPr>
      <t xml:space="preserve">     Total direct consumers</t>
    </r>
  </si>
  <si>
    <r>
      <t xml:space="preserve">                 nN (bez gospodarstw domowych)
               </t>
    </r>
    <r>
      <rPr>
        <b/>
        <i/>
        <sz val="10"/>
        <rFont val="Arial Narrow"/>
        <family val="2"/>
      </rPr>
      <t xml:space="preserve">  LV - consumers excl. households</t>
    </r>
  </si>
  <si>
    <r>
      <t xml:space="preserve">        Razem umowy sprzedaży
     </t>
    </r>
    <r>
      <rPr>
        <b/>
        <i/>
        <sz val="10"/>
        <rFont val="Arial Narrow"/>
        <family val="2"/>
      </rPr>
      <t xml:space="preserve">   TPA consumers</t>
    </r>
  </si>
  <si>
    <r>
      <t xml:space="preserve">                 NN + WN
      </t>
    </r>
    <r>
      <rPr>
        <b/>
        <i/>
        <sz val="10"/>
        <rFont val="Arial Narrow"/>
        <family val="2"/>
      </rPr>
      <t xml:space="preserve">           HV - consumers</t>
    </r>
  </si>
  <si>
    <r>
      <t xml:space="preserve">             akcyza
           </t>
    </r>
    <r>
      <rPr>
        <i/>
        <sz val="10"/>
        <rFont val="Arial Narrow"/>
        <family val="2"/>
      </rPr>
      <t xml:space="preserve">  excise tax</t>
    </r>
  </si>
  <si>
    <r>
      <t xml:space="preserve">       elektrownie niezależne - instalacje OZE
       s</t>
    </r>
    <r>
      <rPr>
        <i/>
        <sz val="10"/>
        <rFont val="Arial Narrow"/>
        <family val="2"/>
      </rPr>
      <t>mall hydro plants and renewable sources</t>
    </r>
  </si>
  <si>
    <t>Zakup z instalacji OZE niezależnych</t>
  </si>
  <si>
    <r>
      <t xml:space="preserve">Elektrownie niezależne - instalacje OZE
</t>
    </r>
    <r>
      <rPr>
        <i/>
        <sz val="10"/>
        <rFont val="Arial Narrow"/>
        <family val="2"/>
      </rPr>
      <t>Small hydro plants and renewable sources</t>
    </r>
  </si>
  <si>
    <r>
      <t xml:space="preserve">       elektrownie zawodowe wodne
    </t>
    </r>
    <r>
      <rPr>
        <i/>
        <sz val="10"/>
        <rFont val="Arial Narrow"/>
        <family val="2"/>
      </rPr>
      <t xml:space="preserve">   public hydro power plants</t>
    </r>
    <r>
      <rPr>
        <sz val="10"/>
        <rFont val="Arial Narrow"/>
        <family val="2"/>
      </rPr>
      <t xml:space="preserve"> </t>
    </r>
  </si>
  <si>
    <r>
      <t xml:space="preserve">Zysk/strata na sprzedaży
</t>
    </r>
    <r>
      <rPr>
        <b/>
        <i/>
        <sz val="10"/>
        <rFont val="Arial Narrow"/>
        <family val="2"/>
      </rPr>
      <t>Profit/loss on trade</t>
    </r>
  </si>
  <si>
    <r>
      <t xml:space="preserve">Zysk/strata na sprzedaży
</t>
    </r>
    <r>
      <rPr>
        <b/>
        <i/>
        <sz val="10"/>
        <rFont val="Arial Narrow"/>
        <family val="2"/>
      </rPr>
      <t>Profit/l</t>
    </r>
    <r>
      <rPr>
        <b/>
        <sz val="10"/>
        <rFont val="Arial Narrow"/>
        <family val="2"/>
      </rPr>
      <t>oss</t>
    </r>
    <r>
      <rPr>
        <b/>
        <i/>
        <sz val="10"/>
        <rFont val="Arial Narrow"/>
        <family val="2"/>
      </rPr>
      <t xml:space="preserve"> on trade</t>
    </r>
  </si>
  <si>
    <t xml:space="preserve">                          z instalacji OZE niezależnych</t>
  </si>
  <si>
    <t xml:space="preserve">    for electricity generation</t>
  </si>
  <si>
    <t xml:space="preserve">    for heat production</t>
  </si>
  <si>
    <r>
      <t xml:space="preserve">I kwartał
</t>
    </r>
    <r>
      <rPr>
        <i/>
        <sz val="10"/>
        <rFont val="Arial Narrow"/>
        <family val="2"/>
      </rPr>
      <t>First quarter</t>
    </r>
  </si>
  <si>
    <r>
      <t xml:space="preserve">O G Ó Ł E M
</t>
    </r>
    <r>
      <rPr>
        <b/>
        <i/>
        <sz val="10"/>
        <rFont val="Arial Narrow"/>
        <family val="2"/>
      </rPr>
      <t>T O T A L</t>
    </r>
  </si>
  <si>
    <t>Miesiące
Months</t>
  </si>
  <si>
    <t xml:space="preserve">    na energię elektryczną</t>
  </si>
  <si>
    <t xml:space="preserve">    na produkcję ciepła</t>
  </si>
  <si>
    <t xml:space="preserve">    odbiorcy posiadający umowy kompleksowe</t>
  </si>
  <si>
    <t xml:space="preserve">                    SN</t>
  </si>
  <si>
    <t xml:space="preserve">                    nN </t>
  </si>
  <si>
    <t>Energia oddana
z elektrowni do wspólnej sieci</t>
  </si>
  <si>
    <t>Electricity supplied
to the network from public plants</t>
  </si>
  <si>
    <t>GWh</t>
  </si>
  <si>
    <t>%</t>
  </si>
  <si>
    <t>Import</t>
  </si>
  <si>
    <t>Eksport</t>
  </si>
  <si>
    <t>Straty i różnice bilansowe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</si>
  <si>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</si>
  <si>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</si>
  <si>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</si>
  <si>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</si>
  <si>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</si>
  <si>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</si>
  <si>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</si>
  <si>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</si>
  <si>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</si>
  <si>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Zużycie w przesyle i dystrybucji</t>
  </si>
  <si>
    <t>Pompowanie wody</t>
  </si>
  <si>
    <t>zł/MWh</t>
  </si>
  <si>
    <t>średnia</t>
  </si>
  <si>
    <t>mediana</t>
  </si>
  <si>
    <t>Zakup z elektrowni przemysłowych</t>
  </si>
  <si>
    <t>Ubytki mocy osiągalnej</t>
  </si>
  <si>
    <t xml:space="preserve">            remonty średnie</t>
  </si>
  <si>
    <t xml:space="preserve">            remonty bieżące</t>
  </si>
  <si>
    <t xml:space="preserve">            postoje awaryjne</t>
  </si>
  <si>
    <t xml:space="preserve">            warunki eksploatacyjne</t>
  </si>
  <si>
    <t xml:space="preserve">            ciepłownictwo</t>
  </si>
  <si>
    <t xml:space="preserve">                inwestycyjno-oswojeniowe</t>
  </si>
  <si>
    <t>Ubytki sieciowe</t>
  </si>
  <si>
    <t>Moc dodatkowa</t>
  </si>
  <si>
    <t xml:space="preserve">            z nowych inwestycji</t>
  </si>
  <si>
    <t>Moc rezerwowa</t>
  </si>
  <si>
    <t xml:space="preserve">            pozostała</t>
  </si>
  <si>
    <t>Total electricity supplied to the network</t>
  </si>
  <si>
    <t>Wykonane saldo wymiany</t>
  </si>
  <si>
    <t>Zapotrzebowanie pokryte</t>
  </si>
  <si>
    <t>Zapotrzebowanie przy 50 Hz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</si>
  <si>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</si>
  <si>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</si>
  <si>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</si>
  <si>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</si>
  <si>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</si>
  <si>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</si>
  <si>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</si>
  <si>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</si>
  <si>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</si>
  <si>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</si>
  <si>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</si>
  <si>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</si>
  <si>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</si>
  <si>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</si>
  <si>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</si>
  <si>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</si>
  <si>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</si>
  <si>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</si>
  <si>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</si>
  <si>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</si>
  <si>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</si>
  <si>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El.  wodne</t>
  </si>
  <si>
    <t>El.  jądrowe</t>
  </si>
  <si>
    <t>El.  cieplne konwencjonalne</t>
  </si>
  <si>
    <t>Remonty</t>
  </si>
  <si>
    <t>Awarie</t>
  </si>
  <si>
    <t>Rezerwa  ruchowa  i  rezerwa  zimna</t>
  </si>
  <si>
    <t>tys. ton</t>
  </si>
  <si>
    <t>kJ/kg</t>
  </si>
  <si>
    <t>h</t>
  </si>
  <si>
    <t>x</t>
  </si>
  <si>
    <t xml:space="preserve">                          rynek giełdowy terminowy</t>
  </si>
  <si>
    <t xml:space="preserve">                          z przedsiębiorstw obrotu</t>
  </si>
  <si>
    <r>
      <t xml:space="preserve">śr. cena </t>
    </r>
    <r>
      <rPr>
        <vertAlign val="superscript"/>
        <sz val="8"/>
        <rFont val="Arial Narrow"/>
        <family val="2"/>
      </rPr>
      <t>a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average
price</t>
    </r>
  </si>
  <si>
    <r>
      <t>śr. cena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 xml:space="preserve">a
</t>
    </r>
    <r>
      <rPr>
        <sz val="7"/>
        <rFont val="Arial Narrow"/>
        <family val="2"/>
      </rPr>
      <t xml:space="preserve">bez akcyzy
</t>
    </r>
    <r>
      <rPr>
        <i/>
        <sz val="7"/>
        <rFont val="Arial Narrow"/>
        <family val="2"/>
      </rPr>
      <t xml:space="preserve">average
price
excluding
excise tax </t>
    </r>
  </si>
  <si>
    <r>
      <t xml:space="preserve">śr. cena </t>
    </r>
    <r>
      <rPr>
        <vertAlign val="superscript"/>
        <sz val="9"/>
        <rFont val="Arial Narrow"/>
        <family val="2"/>
      </rPr>
      <t>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average
price</t>
    </r>
  </si>
  <si>
    <t xml:space="preserve">    a Patrz uwagi ogólne.
    a See general notes. </t>
  </si>
  <si>
    <r>
      <t xml:space="preserve">               nN grupy C </t>
    </r>
    <r>
      <rPr>
        <i/>
        <vertAlign val="superscript"/>
        <sz val="10"/>
        <rFont val="Arial Narrow"/>
        <family val="2"/>
      </rPr>
      <t>b</t>
    </r>
    <r>
      <rPr>
        <sz val="10"/>
        <rFont val="Arial Narrow"/>
        <family val="2"/>
      </rPr>
      <t xml:space="preserve">
               </t>
    </r>
    <r>
      <rPr>
        <i/>
        <sz val="10"/>
        <rFont val="Arial Narrow"/>
        <family val="2"/>
      </rPr>
      <t>LV - commercial consumers</t>
    </r>
  </si>
  <si>
    <t xml:space="preserve">    b Łącznie z taryfą R.
    b Including R tariff. </t>
  </si>
  <si>
    <r>
      <t xml:space="preserve">                                                                  Rys 8. Średnie ceny energii elektrycznej - umowy rozdzielone [w zł/MWh] </t>
    </r>
    <r>
      <rPr>
        <b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
                                                                              Electricity prices to TPA consumers  [in zł/MWh] </t>
    </r>
    <r>
      <rPr>
        <b/>
        <vertAlign val="superscript"/>
        <sz val="10"/>
        <rFont val="Times New Roman"/>
        <family val="1"/>
      </rPr>
      <t>a</t>
    </r>
  </si>
  <si>
    <r>
      <t xml:space="preserve">ELEKTROCIEPŁOWNIE ZAWODOWE NA BIOMASĘ (PW)
</t>
    </r>
    <r>
      <rPr>
        <b/>
        <i/>
        <sz val="9"/>
        <rFont val="Arial Narrow"/>
        <family val="2"/>
      </rPr>
      <t>Public CHP plants (biomass)</t>
    </r>
  </si>
  <si>
    <r>
      <t xml:space="preserve">ELEKTROCIEPŁOWNIE  ZAWODOWE GAZOWE (PW)
</t>
    </r>
    <r>
      <rPr>
        <b/>
        <i/>
        <sz val="9"/>
        <rFont val="Arial Narrow"/>
        <family val="2"/>
      </rPr>
      <t>Public CHP plants (gas)</t>
    </r>
  </si>
  <si>
    <t xml:space="preserve">                          rynek bilansujący</t>
  </si>
  <si>
    <t>Razem energia elektryczna
wprowadzona do wspólnej sieci</t>
  </si>
  <si>
    <t xml:space="preserve">Zużycie na inne cele </t>
  </si>
  <si>
    <t>Korekta częstotliwościowa</t>
  </si>
  <si>
    <t>Dostawa z sieci odbiorcom końcowym</t>
  </si>
  <si>
    <t>Moc osiągalna elektrowni krajowych</t>
  </si>
  <si>
    <t>Moc dyspozycyjna elektrowni krajowych</t>
  </si>
  <si>
    <r>
      <t xml:space="preserve">       CHP plants</t>
    </r>
    <r>
      <rPr>
        <i/>
        <vertAlign val="superscript"/>
        <sz val="11"/>
        <rFont val="Arial Narrow"/>
        <family val="2"/>
      </rPr>
      <t xml:space="preserve"> </t>
    </r>
  </si>
  <si>
    <t>31</t>
  </si>
  <si>
    <t>El.  inne odnawialne</t>
  </si>
  <si>
    <t>El.  wiatrowe</t>
  </si>
  <si>
    <t>.</t>
  </si>
  <si>
    <r>
      <t xml:space="preserve">Tabl. 16. Koszty wytwarzania energii elektrycznej w elektrowniach cieplnych i elektrociepłowniach zawodowych PW 
                 - układ kalkulacyjny
             </t>
    </r>
    <r>
      <rPr>
        <b/>
        <i/>
        <sz val="10"/>
        <rFont val="Times New Roman"/>
        <family val="1"/>
      </rPr>
      <t xml:space="preserve">    Electricity generation costs  in public thermal plants</t>
    </r>
  </si>
  <si>
    <t xml:space="preserve">                              rynek giełdowy terminowy</t>
  </si>
  <si>
    <t xml:space="preserve">                              rynek giełdowy SPOT</t>
  </si>
  <si>
    <r>
      <t xml:space="preserve">O G Ó Ł E M (bez ec. niezależnych; łącznie
z elektrowniami wodnymi i wiatrowymi zawodowymi) /
</t>
    </r>
    <r>
      <rPr>
        <b/>
        <i/>
        <sz val="10"/>
        <rFont val="Arial Narrow"/>
        <family val="2"/>
      </rPr>
      <t>T O T A L (excl. independent power producers; including hydro and wind power plants)</t>
    </r>
  </si>
  <si>
    <r>
      <t xml:space="preserve">                    w tym:  gospodarstwa domowe
                   </t>
    </r>
    <r>
      <rPr>
        <i/>
        <sz val="10"/>
        <rFont val="Arial Narrow"/>
        <family val="2"/>
      </rPr>
      <t xml:space="preserve"> of which:  households    </t>
    </r>
  </si>
  <si>
    <r>
      <t xml:space="preserve">                 gospodarstwa domowe
                 </t>
    </r>
    <r>
      <rPr>
        <b/>
        <i/>
        <sz val="10"/>
        <rFont val="Arial Narrow"/>
        <family val="2"/>
      </rPr>
      <t>households</t>
    </r>
  </si>
  <si>
    <r>
      <t xml:space="preserve">    elektrownie cieplne </t>
    </r>
    <r>
      <rPr>
        <vertAlign val="superscript"/>
        <sz val="10"/>
        <rFont val="Arial Narrow"/>
        <family val="2"/>
      </rPr>
      <t>b</t>
    </r>
  </si>
  <si>
    <r>
      <t xml:space="preserve">Energia wprowadzona do sieci </t>
    </r>
    <r>
      <rPr>
        <b/>
        <vertAlign val="superscript"/>
        <sz val="10"/>
        <rFont val="Arial Narrow"/>
        <family val="2"/>
      </rPr>
      <t>b</t>
    </r>
  </si>
  <si>
    <t xml:space="preserve">                    NN + WN</t>
  </si>
  <si>
    <r>
      <t xml:space="preserve">                    nN grupa C </t>
    </r>
    <r>
      <rPr>
        <vertAlign val="superscript"/>
        <sz val="10"/>
        <rFont val="Arial Narrow"/>
        <family val="2"/>
      </rPr>
      <t>d</t>
    </r>
  </si>
  <si>
    <r>
      <t xml:space="preserve">    public thermal plants </t>
    </r>
    <r>
      <rPr>
        <i/>
        <vertAlign val="superscript"/>
        <sz val="10"/>
        <rFont val="Arial Narrow"/>
        <family val="2"/>
      </rPr>
      <t>b</t>
    </r>
  </si>
  <si>
    <r>
      <t xml:space="preserve">Auxiliary consumption of public plants </t>
    </r>
    <r>
      <rPr>
        <i/>
        <vertAlign val="superscript"/>
        <sz val="10"/>
        <rFont val="Arial Narrow"/>
        <family val="2"/>
      </rPr>
      <t>b</t>
    </r>
  </si>
  <si>
    <r>
      <t xml:space="preserve">Electricity supplied to the network </t>
    </r>
    <r>
      <rPr>
        <b/>
        <i/>
        <vertAlign val="superscript"/>
        <sz val="10"/>
        <rFont val="Arial Narrow"/>
        <family val="2"/>
      </rPr>
      <t>b</t>
    </r>
  </si>
  <si>
    <r>
      <t xml:space="preserve">Sales from power plants directly to customers </t>
    </r>
    <r>
      <rPr>
        <i/>
        <vertAlign val="superscript"/>
        <sz val="10"/>
        <rFont val="Arial Narrow"/>
        <family val="2"/>
      </rPr>
      <t xml:space="preserve">c </t>
    </r>
  </si>
  <si>
    <t xml:space="preserve">     direct consumers</t>
  </si>
  <si>
    <t>Maksymalna moc osiągalna</t>
  </si>
  <si>
    <r>
      <t xml:space="preserve">                     LV - commercial consumers </t>
    </r>
    <r>
      <rPr>
        <i/>
        <vertAlign val="superscript"/>
        <sz val="10"/>
        <rFont val="Arial Narrow"/>
        <family val="2"/>
      </rPr>
      <t>d</t>
    </r>
  </si>
  <si>
    <t xml:space="preserve">     TPA consumers </t>
  </si>
  <si>
    <t xml:space="preserve">                    HV - consumers </t>
  </si>
  <si>
    <t xml:space="preserve">                    MV - consumers </t>
  </si>
  <si>
    <t xml:space="preserve">                    LV - consumers </t>
  </si>
  <si>
    <r>
      <t xml:space="preserve">Pozostałe przychody 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 xml:space="preserve">Other income </t>
    </r>
    <r>
      <rPr>
        <i/>
        <vertAlign val="superscript"/>
        <sz val="10"/>
        <rFont val="Arial Narrow"/>
        <family val="2"/>
      </rPr>
      <t>a</t>
    </r>
  </si>
  <si>
    <t>Sale from public thermal plants
(excl. independent power producers) -
electricity trading</t>
  </si>
  <si>
    <r>
      <t xml:space="preserve">Pozostałe przychody operacyjne 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 xml:space="preserve">Other income </t>
    </r>
    <r>
      <rPr>
        <i/>
        <vertAlign val="superscript"/>
        <sz val="10"/>
        <rFont val="Arial Narrow"/>
        <family val="2"/>
      </rPr>
      <t>a</t>
    </r>
  </si>
  <si>
    <t xml:space="preserve">                                   rynek giełdowy SPOT</t>
  </si>
  <si>
    <t xml:space="preserve">                                   rynek giełdowy
                                   terminowy </t>
  </si>
  <si>
    <t xml:space="preserve">                             SPOT market</t>
  </si>
  <si>
    <t xml:space="preserve">                             forward market </t>
  </si>
  <si>
    <r>
      <t xml:space="preserve">                odbiorcy na NN + WN (grupy A)
            </t>
    </r>
    <r>
      <rPr>
        <i/>
        <sz val="10"/>
        <rFont val="Arial Narrow"/>
        <family val="2"/>
      </rPr>
      <t xml:space="preserve">    HV - consumers</t>
    </r>
  </si>
  <si>
    <t>1.</t>
  </si>
  <si>
    <t>2.</t>
  </si>
  <si>
    <t>3.</t>
  </si>
  <si>
    <r>
      <t xml:space="preserve">Tabl. 15. Zysk/strata na sprzedaży energii elektrycznej -  elektrownie i elektrociepłownie biomasowe
             </t>
    </r>
    <r>
      <rPr>
        <b/>
        <i/>
        <sz val="10"/>
        <rFont val="Times New Roman"/>
        <family val="1"/>
      </rPr>
      <t xml:space="preserve">    Profit/loss on electricity sale by public CHP plants (biomass)</t>
    </r>
  </si>
  <si>
    <r>
      <t xml:space="preserve">Wyniki  finansowe  w  podsektorze  wytwarzania
</t>
    </r>
    <r>
      <rPr>
        <b/>
        <i/>
        <sz val="16"/>
        <rFont val="Times New Roman"/>
        <family val="1"/>
      </rPr>
      <t>Financial  results  of  power  plants</t>
    </r>
  </si>
  <si>
    <t>Specification</t>
  </si>
  <si>
    <t>Wyszczególnienie</t>
  </si>
  <si>
    <t xml:space="preserve">Specification </t>
  </si>
  <si>
    <t>TJ</t>
  </si>
  <si>
    <t xml:space="preserve">    a Patrz uwagi ogólne.</t>
  </si>
  <si>
    <t xml:space="preserve">    a Z uwzględnieniem elektrowni niezależnych.</t>
  </si>
  <si>
    <t xml:space="preserve">    b Patrz uwagi ogólne.</t>
  </si>
  <si>
    <t xml:space="preserve">    a Łącznie z przychodami na pokrycie kosztów osieroconych wynikłych z likwidacji KDT.</t>
  </si>
  <si>
    <r>
      <t xml:space="preserve">        odbiorcy </t>
    </r>
    <r>
      <rPr>
        <i/>
        <sz val="10"/>
        <rFont val="Arial Narrow"/>
        <family val="2"/>
      </rPr>
      <t>umowy</t>
    </r>
    <r>
      <rPr>
        <sz val="10"/>
        <rFont val="Arial Narrow"/>
        <family val="2"/>
      </rPr>
      <t xml:space="preserve"> sprzedaży</t>
    </r>
    <r>
      <rPr>
        <i/>
        <sz val="10"/>
        <rFont val="Arial Narrow"/>
        <family val="2"/>
      </rPr>
      <t xml:space="preserve">
        TPA consumers </t>
    </r>
  </si>
  <si>
    <r>
      <t xml:space="preserve">Ogółem odbiorcy
</t>
    </r>
    <r>
      <rPr>
        <b/>
        <i/>
        <sz val="10"/>
        <rFont val="Arial Narrow"/>
        <family val="2"/>
      </rPr>
      <t>Consumers total</t>
    </r>
  </si>
  <si>
    <r>
      <t xml:space="preserve">                           w tym  gospodarstwa domowe
               </t>
    </r>
    <r>
      <rPr>
        <i/>
        <sz val="10"/>
        <rFont val="Arial Narrow"/>
        <family val="2"/>
      </rPr>
      <t xml:space="preserve">            of which  households </t>
    </r>
    <r>
      <rPr>
        <sz val="10"/>
        <rFont val="Arial Narrow"/>
        <family val="2"/>
      </rPr>
      <t xml:space="preserve"> </t>
    </r>
  </si>
  <si>
    <r>
      <t xml:space="preserve">Produkcja wyrobów z drewna oraz korka z wył. mebli; produkcja wyrobów ze słomy
</t>
    </r>
    <r>
      <rPr>
        <i/>
        <sz val="10"/>
        <rFont val="Arial Narrow"/>
        <family val="2"/>
      </rPr>
      <t>Manufacture of wood and of products of wood and cork, except furniture</t>
    </r>
  </si>
  <si>
    <r>
      <t xml:space="preserve">Przychody ze sprzedaży
</t>
    </r>
    <r>
      <rPr>
        <b/>
        <i/>
        <sz val="10"/>
        <rFont val="Arial Narrow"/>
        <family val="2"/>
      </rPr>
      <t>Total sale revenues</t>
    </r>
    <r>
      <rPr>
        <b/>
        <sz val="10"/>
        <rFont val="Arial Narrow"/>
        <family val="2"/>
      </rPr>
      <t xml:space="preserve"> </t>
    </r>
  </si>
  <si>
    <t xml:space="preserve">                 medium repairs</t>
  </si>
  <si>
    <t xml:space="preserve">                 operating repairs</t>
  </si>
  <si>
    <t xml:space="preserve">                 damage outages</t>
  </si>
  <si>
    <t xml:space="preserve">                 operating conditions</t>
  </si>
  <si>
    <t xml:space="preserve">                 heat production</t>
  </si>
  <si>
    <t xml:space="preserve">                     investments and initiation</t>
  </si>
  <si>
    <t xml:space="preserve"> other</t>
  </si>
  <si>
    <r>
      <t>III           CENY   ENERGII   ELEKTRYCZNEJ
              I   USŁUG   DYSTRYBUCYJNYCH</t>
    </r>
    <r>
      <rPr>
        <b/>
        <sz val="14"/>
        <rFont val="Times New Roman"/>
        <family val="1"/>
      </rPr>
      <t xml:space="preserve">
                        </t>
    </r>
    <r>
      <rPr>
        <b/>
        <i/>
        <sz val="18"/>
        <rFont val="Times New Roman"/>
        <family val="1"/>
      </rPr>
      <t xml:space="preserve">ELECTRICITY   AND   DISTRIBUTION   SERVICES   PRICES  </t>
    </r>
  </si>
  <si>
    <t xml:space="preserve">                         balancing market</t>
  </si>
  <si>
    <t xml:space="preserve">Moc dyspozycyjna ruchowa elektrowni krajowych </t>
  </si>
  <si>
    <r>
      <t xml:space="preserve">w mln zł </t>
    </r>
    <r>
      <rPr>
        <i/>
        <sz val="10"/>
        <rFont val="Arial Narrow"/>
        <family val="2"/>
      </rPr>
      <t xml:space="preserve">  in mln zł</t>
    </r>
  </si>
  <si>
    <r>
      <t xml:space="preserve">w zł/MWh   </t>
    </r>
    <r>
      <rPr>
        <i/>
        <sz val="10"/>
        <rFont val="Arial Narrow"/>
        <family val="2"/>
      </rPr>
      <t xml:space="preserve"> in zł/MWh</t>
    </r>
  </si>
  <si>
    <t>Zakup przez przedsiębiorstwa obrotu
 pozostałe</t>
  </si>
  <si>
    <r>
      <t>Zakup przez operatorów systemów
dystrybucyjnych</t>
    </r>
    <r>
      <rPr>
        <vertAlign val="superscript"/>
        <sz val="10"/>
        <rFont val="Arial Narrow"/>
        <family val="2"/>
      </rPr>
      <t/>
    </r>
  </si>
  <si>
    <t>Available capacity of domestic power plants</t>
  </si>
  <si>
    <t xml:space="preserve">    b W tym współspalanie i układy hybrydowe.                                              b Including co - combustion and hybrid equipment. </t>
  </si>
  <si>
    <r>
      <t xml:space="preserve">Elektrownie zawodowe PW cieplne
</t>
    </r>
    <r>
      <rPr>
        <b/>
        <i/>
        <sz val="10"/>
        <rFont val="Arial Narrow"/>
        <family val="2"/>
      </rPr>
      <t xml:space="preserve">Thermal plants </t>
    </r>
  </si>
  <si>
    <r>
      <t xml:space="preserve">Przedsiębiorstwa obrotu
</t>
    </r>
    <r>
      <rPr>
        <b/>
        <i/>
        <sz val="10"/>
        <rFont val="Arial Narrow"/>
        <family val="2"/>
      </rPr>
      <t xml:space="preserve">Trading companies </t>
    </r>
  </si>
  <si>
    <r>
      <t xml:space="preserve">Przedsiębiorstwa obrotu -
dawne spółki dystrybucyjne
</t>
    </r>
    <r>
      <rPr>
        <b/>
        <i/>
        <sz val="10"/>
        <rFont val="Arial Narrow"/>
        <family val="2"/>
      </rPr>
      <t>Trading companies (former distribution comp.)</t>
    </r>
  </si>
  <si>
    <r>
      <t xml:space="preserve">                                        wodne (OZE)
                                       </t>
    </r>
    <r>
      <rPr>
        <i/>
        <sz val="10"/>
        <rFont val="Arial Narrow"/>
        <family val="2"/>
      </rPr>
      <t xml:space="preserve"> hydro RES</t>
    </r>
  </si>
  <si>
    <r>
      <t xml:space="preserve">                                        biogaz
                                     </t>
    </r>
    <r>
      <rPr>
        <i/>
        <sz val="10"/>
        <rFont val="Arial Narrow"/>
        <family val="2"/>
      </rPr>
      <t xml:space="preserve">   biogas</t>
    </r>
  </si>
  <si>
    <r>
      <t xml:space="preserve">                                        biomasa 
                                       </t>
    </r>
    <r>
      <rPr>
        <i/>
        <sz val="10"/>
        <rFont val="Arial Narrow"/>
        <family val="2"/>
      </rPr>
      <t xml:space="preserve"> biomass </t>
    </r>
  </si>
  <si>
    <r>
      <t xml:space="preserve">                         biomasowe/biogazowe
                        </t>
    </r>
    <r>
      <rPr>
        <i/>
        <sz val="10"/>
        <rFont val="Arial Narrow"/>
        <family val="2"/>
      </rPr>
      <t xml:space="preserve"> biomass/biogas</t>
    </r>
  </si>
  <si>
    <r>
      <t xml:space="preserve">Zużycie gazu koksowniczego
</t>
    </r>
    <r>
      <rPr>
        <i/>
        <sz val="10"/>
        <rFont val="Arial Narrow"/>
        <family val="2"/>
      </rPr>
      <t>Coke oven gas consumption</t>
    </r>
  </si>
  <si>
    <t xml:space="preserve">    public hydro power plants and
    wind power plants</t>
  </si>
  <si>
    <r>
      <t xml:space="preserve">              biomasowe/biogazowe
             </t>
    </r>
    <r>
      <rPr>
        <i/>
        <sz val="10"/>
        <rFont val="Arial Narrow"/>
        <family val="2"/>
      </rPr>
      <t xml:space="preserve"> biomass/biogas</t>
    </r>
  </si>
  <si>
    <r>
      <t xml:space="preserve">                                        fotowoltaika
                                       </t>
    </r>
    <r>
      <rPr>
        <i/>
        <sz val="10"/>
        <rFont val="Arial Narrow"/>
        <family val="2"/>
      </rPr>
      <t xml:space="preserve"> photovoltaics</t>
    </r>
  </si>
  <si>
    <r>
      <t xml:space="preserve">O G Ó Ł E M   /   </t>
    </r>
    <r>
      <rPr>
        <b/>
        <i/>
        <sz val="10"/>
        <rFont val="Arial Narrow"/>
        <family val="2"/>
      </rPr>
      <t>T O T A L</t>
    </r>
  </si>
  <si>
    <r>
      <t xml:space="preserve">Elektrownie zawodowe wiatrowe
</t>
    </r>
    <r>
      <rPr>
        <i/>
        <sz val="10"/>
        <rFont val="Arial Narrow"/>
        <family val="2"/>
      </rPr>
      <t>Public wind power plants</t>
    </r>
    <r>
      <rPr>
        <sz val="10"/>
        <rFont val="Arial Narrow"/>
        <family val="2"/>
      </rPr>
      <t xml:space="preserve"> </t>
    </r>
  </si>
  <si>
    <r>
      <t xml:space="preserve">Tabl. 22. Zysk/strata na dystrybucji energii elektrycznej  - operatorzy systemów dystrybucyjnych  </t>
    </r>
    <r>
      <rPr>
        <b/>
        <sz val="10"/>
        <rFont val="Times New Roman"/>
        <family val="1"/>
      </rPr>
      <t xml:space="preserve">
               </t>
    </r>
    <r>
      <rPr>
        <b/>
        <i/>
        <sz val="10"/>
        <rFont val="Times New Roman"/>
        <family val="1"/>
      </rPr>
      <t xml:space="preserve"> Profit/loss on electricity distribution by distribution system operators </t>
    </r>
    <r>
      <rPr>
        <b/>
        <i/>
        <vertAlign val="superscript"/>
        <sz val="10"/>
        <rFont val="Times New Roman"/>
        <family val="1"/>
      </rPr>
      <t/>
    </r>
  </si>
  <si>
    <t>Inavailable capacity</t>
  </si>
  <si>
    <t>Unavailable capacity because of grid constraints</t>
  </si>
  <si>
    <t>Additional capacity</t>
  </si>
  <si>
    <t xml:space="preserve">Reliable capacity of domestic power stations </t>
  </si>
  <si>
    <t xml:space="preserve">Motive reliable capacity of domestic power stations  </t>
  </si>
  <si>
    <t>Reserve of power</t>
  </si>
  <si>
    <t>Net balance of exchanges</t>
  </si>
  <si>
    <t>Coverage of load</t>
  </si>
  <si>
    <t>Frequency correction</t>
  </si>
  <si>
    <t>Power demand at 50 Hz</t>
  </si>
  <si>
    <t>Other auxiliary consumption</t>
  </si>
  <si>
    <t xml:space="preserve">Purchase from electricity autoproducers </t>
  </si>
  <si>
    <t>Sales from the network to final consumers</t>
  </si>
  <si>
    <t>Own use of stations</t>
  </si>
  <si>
    <t>Pumped-storage consumption</t>
  </si>
  <si>
    <t>Losses and statistical differences</t>
  </si>
  <si>
    <r>
      <t xml:space="preserve">Koszty zmienne wytwarzania ogółem
</t>
    </r>
    <r>
      <rPr>
        <b/>
        <i/>
        <sz val="10"/>
        <rFont val="Arial Narrow"/>
        <family val="2"/>
      </rPr>
      <t>Total variable costs</t>
    </r>
  </si>
  <si>
    <r>
      <t xml:space="preserve">              koszty korzystania ze środowiska
          </t>
    </r>
    <r>
      <rPr>
        <i/>
        <sz val="10"/>
        <rFont val="Arial Narrow"/>
        <family val="2"/>
      </rPr>
      <t xml:space="preserve">    environmental fees</t>
    </r>
  </si>
  <si>
    <r>
      <t xml:space="preserve">              koszty zakupu paliwa
     </t>
    </r>
    <r>
      <rPr>
        <i/>
        <sz val="10"/>
        <rFont val="Arial Narrow"/>
        <family val="2"/>
      </rPr>
      <t xml:space="preserve">         cost of fuel purchase</t>
    </r>
  </si>
  <si>
    <r>
      <t xml:space="preserve">Koszty stałe wytwarzania ogółem
</t>
    </r>
    <r>
      <rPr>
        <b/>
        <i/>
        <sz val="10"/>
        <rFont val="Arial Narrow"/>
        <family val="2"/>
      </rPr>
      <t>Total fixed costs</t>
    </r>
  </si>
  <si>
    <r>
      <t xml:space="preserve">             amortyzacja
           </t>
    </r>
    <r>
      <rPr>
        <i/>
        <sz val="10"/>
        <rFont val="Arial Narrow"/>
        <family val="2"/>
      </rPr>
      <t xml:space="preserve">  capital depreciation</t>
    </r>
  </si>
  <si>
    <r>
      <t xml:space="preserve">             remonty
            </t>
    </r>
    <r>
      <rPr>
        <i/>
        <sz val="10"/>
        <rFont val="Arial Narrow"/>
        <family val="2"/>
      </rPr>
      <t xml:space="preserve"> repairs</t>
    </r>
  </si>
  <si>
    <r>
      <t xml:space="preserve">Jednostkowy koszt łączny energii elektrycznej [zł/MWh]
</t>
    </r>
    <r>
      <rPr>
        <i/>
        <sz val="10"/>
        <rFont val="Arial Narrow"/>
        <family val="2"/>
      </rPr>
      <t>Total cost of electricity   [zł/MWh]</t>
    </r>
  </si>
  <si>
    <r>
      <t xml:space="preserve">Jednostkowy koszt stały energii elektrycznej [zł/MWh]
</t>
    </r>
    <r>
      <rPr>
        <i/>
        <sz val="10"/>
        <rFont val="Arial Narrow"/>
        <family val="2"/>
      </rPr>
      <t>Fixed cost of available capacity  [zł/MWh]</t>
    </r>
  </si>
  <si>
    <r>
      <t xml:space="preserve">Jednostkowy koszt zmienny energii elektrycznej [zł/MWh]
</t>
    </r>
    <r>
      <rPr>
        <i/>
        <sz val="10"/>
        <rFont val="Arial Narrow"/>
        <family val="2"/>
      </rPr>
      <t>Variable cost of electricity   [zł/MWh]</t>
    </r>
  </si>
  <si>
    <r>
      <t xml:space="preserve">Koszty zmienne ogółem
</t>
    </r>
    <r>
      <rPr>
        <b/>
        <i/>
        <sz val="10"/>
        <rFont val="Arial Narrow"/>
        <family val="2"/>
      </rPr>
      <t>Total variable costs</t>
    </r>
  </si>
  <si>
    <r>
      <t xml:space="preserve">Koszty stałe ogółem
</t>
    </r>
    <r>
      <rPr>
        <b/>
        <i/>
        <sz val="10"/>
        <rFont val="Arial Narrow"/>
        <family val="2"/>
      </rPr>
      <t>Total fixed costs</t>
    </r>
  </si>
  <si>
    <r>
      <t xml:space="preserve">             remonty
      </t>
    </r>
    <r>
      <rPr>
        <i/>
        <sz val="10"/>
        <rFont val="Arial Narrow"/>
        <family val="2"/>
      </rPr>
      <t xml:space="preserve">       repairs</t>
    </r>
  </si>
  <si>
    <r>
      <t xml:space="preserve">Razem koszty wytwarzania ciepła
</t>
    </r>
    <r>
      <rPr>
        <b/>
        <i/>
        <sz val="10"/>
        <rFont val="Arial Narrow"/>
        <family val="2"/>
      </rPr>
      <t>Total  costs</t>
    </r>
  </si>
  <si>
    <r>
      <t xml:space="preserve">Przychody ze sprzedaży energii elektrycznej
</t>
    </r>
    <r>
      <rPr>
        <b/>
        <i/>
        <sz val="10"/>
        <rFont val="Arial Narrow"/>
        <family val="2"/>
      </rPr>
      <t>Total electricity revenues</t>
    </r>
  </si>
  <si>
    <r>
      <t xml:space="preserve">Pozostałe przychody
</t>
    </r>
    <r>
      <rPr>
        <i/>
        <sz val="10"/>
        <rFont val="Arial Narrow"/>
        <family val="2"/>
      </rPr>
      <t xml:space="preserve">Other income </t>
    </r>
  </si>
  <si>
    <r>
      <t xml:space="preserve">Przychody ze sprzedaży
</t>
    </r>
    <r>
      <rPr>
        <b/>
        <i/>
        <sz val="10"/>
        <rFont val="Arial Narrow"/>
        <family val="2"/>
      </rPr>
      <t xml:space="preserve">Total sale revenues </t>
    </r>
  </si>
  <si>
    <r>
      <t xml:space="preserve">Pozostałe przychody
</t>
    </r>
    <r>
      <rPr>
        <i/>
        <sz val="10"/>
        <rFont val="Arial Narrow"/>
        <family val="2"/>
      </rPr>
      <t>Other income</t>
    </r>
  </si>
  <si>
    <r>
      <t xml:space="preserve">             koszty zakupionych usług dystrybucyjnych
</t>
    </r>
    <r>
      <rPr>
        <i/>
        <sz val="10"/>
        <rFont val="Arial Narrow"/>
        <family val="2"/>
      </rPr>
      <t xml:space="preserve">             purchased cost of distribution services</t>
    </r>
  </si>
  <si>
    <r>
      <t xml:space="preserve">Razem koszty
</t>
    </r>
    <r>
      <rPr>
        <b/>
        <i/>
        <sz val="10"/>
        <rFont val="Arial Narrow"/>
        <family val="2"/>
      </rPr>
      <t>Total costs</t>
    </r>
  </si>
  <si>
    <r>
      <t xml:space="preserve">             amortyzacja
</t>
    </r>
    <r>
      <rPr>
        <i/>
        <sz val="10"/>
        <rFont val="Arial Narrow"/>
        <family val="2"/>
      </rPr>
      <t xml:space="preserve">             capital depreciation</t>
    </r>
  </si>
  <si>
    <r>
      <t xml:space="preserve">             remonty
     </t>
    </r>
    <r>
      <rPr>
        <i/>
        <sz val="10"/>
        <rFont val="Arial Narrow"/>
        <family val="2"/>
      </rPr>
      <t xml:space="preserve">        repairs</t>
    </r>
  </si>
  <si>
    <r>
      <t xml:space="preserve">Tabl. 1. Bilans energii elektrycznej w Polsce
              </t>
    </r>
    <r>
      <rPr>
        <b/>
        <i/>
        <sz val="10"/>
        <rFont val="Times New Roman"/>
        <family val="1"/>
      </rPr>
      <t>Balance of electricity</t>
    </r>
  </si>
  <si>
    <r>
      <t xml:space="preserve">ELEKTROWNIE   NA  WĘGLU  KAMIENNYM  (PW)
</t>
    </r>
    <r>
      <rPr>
        <b/>
        <i/>
        <sz val="9"/>
        <rFont val="Arial Narrow"/>
        <family val="2"/>
      </rPr>
      <t xml:space="preserve">Public hard coal fired plants </t>
    </r>
  </si>
  <si>
    <r>
      <t xml:space="preserve">ELEKTROCIEPŁOWNIE  NA  WĘGLU  KAMIENNYM  (PW)
</t>
    </r>
    <r>
      <rPr>
        <b/>
        <i/>
        <sz val="9"/>
        <rFont val="Arial Narrow"/>
        <family val="2"/>
      </rPr>
      <t xml:space="preserve">Public CHP plants (coal) </t>
    </r>
  </si>
  <si>
    <r>
      <t xml:space="preserve">ELEKTROCIEPŁOWNIE  NIEZALEŻNE
</t>
    </r>
    <r>
      <rPr>
        <b/>
        <i/>
        <sz val="9"/>
        <rFont val="Arial Narrow"/>
        <family val="2"/>
      </rPr>
      <t xml:space="preserve">Independent power producers </t>
    </r>
  </si>
  <si>
    <r>
      <t xml:space="preserve">RAZEM  ELEKTROWNIE  CIEPLNE  I  ELEKTROCIEPŁOWNIE
</t>
    </r>
    <r>
      <rPr>
        <b/>
        <i/>
        <sz val="9"/>
        <rFont val="Arial Narrow"/>
        <family val="2"/>
      </rPr>
      <t>Total public thermal and CHP plants</t>
    </r>
    <r>
      <rPr>
        <b/>
        <i/>
        <vertAlign val="superscript"/>
        <sz val="9"/>
        <rFont val="Arial Narrow"/>
        <family val="2"/>
      </rPr>
      <t xml:space="preserve">  </t>
    </r>
  </si>
  <si>
    <t>ilość
sale</t>
  </si>
  <si>
    <t>Imports</t>
  </si>
  <si>
    <t>Exports</t>
  </si>
  <si>
    <t xml:space="preserve">            z przeciążeń</t>
  </si>
  <si>
    <t xml:space="preserve">  from overloads</t>
  </si>
  <si>
    <t xml:space="preserve">  from new investments</t>
  </si>
  <si>
    <t xml:space="preserve">            wirująca</t>
  </si>
  <si>
    <t xml:space="preserve"> spinning reserve</t>
  </si>
  <si>
    <r>
      <t xml:space="preserve">              nN (bez gospodarstw domowych)
           </t>
    </r>
    <r>
      <rPr>
        <i/>
        <sz val="10"/>
        <rFont val="Arial Narrow"/>
        <family val="2"/>
      </rPr>
      <t xml:space="preserve">   LV - consumers excl.households</t>
    </r>
  </si>
  <si>
    <r>
      <t xml:space="preserve">                 NN + WN
             </t>
    </r>
    <r>
      <rPr>
        <b/>
        <i/>
        <sz val="10"/>
        <rFont val="Arial Narrow"/>
        <family val="2"/>
      </rPr>
      <t xml:space="preserve">    HV - consumers</t>
    </r>
  </si>
  <si>
    <r>
      <t xml:space="preserve">                 SN
        </t>
    </r>
    <r>
      <rPr>
        <b/>
        <i/>
        <sz val="10"/>
        <rFont val="Arial Narrow"/>
        <family val="2"/>
      </rPr>
      <t xml:space="preserve">         MV - consumers</t>
    </r>
  </si>
  <si>
    <r>
      <t xml:space="preserve">                 SN
              </t>
    </r>
    <r>
      <rPr>
        <b/>
        <i/>
        <sz val="10"/>
        <rFont val="Arial Narrow"/>
        <family val="2"/>
      </rPr>
      <t xml:space="preserve">   MV - consumers</t>
    </r>
  </si>
  <si>
    <r>
      <t xml:space="preserve">                 gospodarstwa domowe
              </t>
    </r>
    <r>
      <rPr>
        <b/>
        <i/>
        <sz val="10"/>
        <rFont val="Arial Narrow"/>
        <family val="2"/>
      </rPr>
      <t xml:space="preserve">   households</t>
    </r>
  </si>
  <si>
    <r>
      <t xml:space="preserve">                 gospodarstwa domowe
               </t>
    </r>
    <r>
      <rPr>
        <b/>
        <i/>
        <sz val="10"/>
        <rFont val="Arial Narrow"/>
        <family val="2"/>
      </rPr>
      <t xml:space="preserve">  households</t>
    </r>
  </si>
  <si>
    <r>
      <t xml:space="preserve">                 nN (bez gospodarstw domowych)
              </t>
    </r>
    <r>
      <rPr>
        <b/>
        <i/>
        <sz val="10"/>
        <rFont val="Arial Narrow"/>
        <family val="2"/>
      </rPr>
      <t xml:space="preserve">   LV - consumers excl. households</t>
    </r>
  </si>
  <si>
    <t xml:space="preserve">                         renewables</t>
  </si>
  <si>
    <t xml:space="preserve">                         from trading companies</t>
  </si>
  <si>
    <t xml:space="preserve">                         SPOT market</t>
  </si>
  <si>
    <t xml:space="preserve">                         forward market</t>
  </si>
  <si>
    <r>
      <t xml:space="preserve">Tabl. 28. Ceny sprzedaży energii elektrycznej w przedsiębiorstwach obrotu odbiorcom posiadającym umowy kompleksowe 
        </t>
    </r>
    <r>
      <rPr>
        <b/>
        <i/>
        <sz val="10"/>
        <rFont val="Times New Roman"/>
        <family val="1"/>
      </rPr>
      <t xml:space="preserve">         Electricity prices to direct consumers </t>
    </r>
  </si>
  <si>
    <r>
      <t>Tabl. 27. Sprzedaż energii elektrycznej  przez sektor elektroenergetyki zawodowej odbiorcom końcowym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(dok.)</t>
    </r>
    <r>
      <rPr>
        <b/>
        <vertAlign val="superscript"/>
        <sz val="10"/>
        <rFont val="Times New Roman"/>
        <family val="1"/>
      </rPr>
      <t xml:space="preserve"> 
</t>
    </r>
    <r>
      <rPr>
        <b/>
        <sz val="10"/>
        <rFont val="Times New Roman"/>
        <family val="1"/>
      </rPr>
      <t xml:space="preserve">                </t>
    </r>
    <r>
      <rPr>
        <b/>
        <i/>
        <sz val="10"/>
        <rFont val="Times New Roman"/>
        <family val="1"/>
      </rPr>
      <t>Electricity sale to final consumers (cont.)</t>
    </r>
    <r>
      <rPr>
        <b/>
        <i/>
        <vertAlign val="superscript"/>
        <sz val="10"/>
        <rFont val="Times New Roman"/>
        <family val="1"/>
      </rPr>
      <t xml:space="preserve"> </t>
    </r>
  </si>
  <si>
    <r>
      <t xml:space="preserve">Tabl. 27.  Sprzedaż energii elektrycznej  przez sektor elektroenergetyki zawodowej odbiorcom końcowym </t>
    </r>
    <r>
      <rPr>
        <b/>
        <vertAlign val="superscript"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         </t>
    </r>
    <r>
      <rPr>
        <b/>
        <i/>
        <sz val="10"/>
        <rFont val="Times New Roman"/>
        <family val="1"/>
      </rPr>
      <t xml:space="preserve">        Electricity sale to final consumers </t>
    </r>
  </si>
  <si>
    <r>
      <t xml:space="preserve">              przychody z opłaty mocowej
             </t>
    </r>
    <r>
      <rPr>
        <i/>
        <sz val="10"/>
        <rFont val="Arial Narrow"/>
        <family val="2"/>
      </rPr>
      <t xml:space="preserve"> revenues from the capacity market</t>
    </r>
  </si>
  <si>
    <r>
      <t xml:space="preserve">             opłaty mocowe przekazane do zarządcy rozliczeń
            </t>
    </r>
    <r>
      <rPr>
        <i/>
        <sz val="10"/>
        <rFont val="Arial Narrow"/>
        <family val="2"/>
      </rPr>
      <t xml:space="preserve"> capacity market fees -paid </t>
    </r>
  </si>
  <si>
    <r>
      <t xml:space="preserve">             opłaty mocowe
            </t>
    </r>
    <r>
      <rPr>
        <i/>
        <sz val="10"/>
        <rFont val="Arial Narrow"/>
        <family val="2"/>
      </rPr>
      <t xml:space="preserve"> capacity market fee</t>
    </r>
    <r>
      <rPr>
        <sz val="10"/>
        <rFont val="Arial Narrow"/>
        <family val="2"/>
      </rPr>
      <t>s</t>
    </r>
  </si>
  <si>
    <r>
      <t xml:space="preserve">             opłaty mocowe przekazane 
           </t>
    </r>
    <r>
      <rPr>
        <i/>
        <sz val="10"/>
        <rFont val="Arial Narrow"/>
        <family val="2"/>
      </rPr>
      <t xml:space="preserve">  capacity market fees- paid </t>
    </r>
  </si>
  <si>
    <r>
      <t xml:space="preserve">                   przychody ze spełnienia obowiązku mocowego
                  </t>
    </r>
    <r>
      <rPr>
        <i/>
        <sz val="10"/>
        <rFont val="Arial Narrow"/>
        <family val="2"/>
      </rPr>
      <t xml:space="preserve"> revenues from the capacity market</t>
    </r>
  </si>
  <si>
    <r>
      <t xml:space="preserve">Ogółem
</t>
    </r>
    <r>
      <rPr>
        <i/>
        <sz val="8"/>
        <rFont val="Arial Narrow"/>
        <family val="2"/>
      </rPr>
      <t>Total</t>
    </r>
  </si>
  <si>
    <r>
      <t xml:space="preserve">
Dynamika
przedsiębiorcy
</t>
    </r>
    <r>
      <rPr>
        <i/>
        <sz val="8.5"/>
        <rFont val="Arial Narrow"/>
        <family val="2"/>
      </rPr>
      <t>Business producers
Change
%</t>
    </r>
  </si>
  <si>
    <r>
      <t xml:space="preserve">                 przychody ze spełnienia obowiązku mocowego
                </t>
    </r>
    <r>
      <rPr>
        <i/>
        <sz val="10"/>
        <rFont val="Arial Narrow"/>
        <family val="2"/>
      </rPr>
      <t xml:space="preserve"> revenues from the capacity market</t>
    </r>
  </si>
  <si>
    <t xml:space="preserve">                         at the balancing market</t>
  </si>
  <si>
    <r>
      <t xml:space="preserve">               biogaz
              </t>
    </r>
    <r>
      <rPr>
        <i/>
        <sz val="10"/>
        <rFont val="Arial Narrow"/>
        <family val="2"/>
      </rPr>
      <t xml:space="preserve"> biogas</t>
    </r>
  </si>
  <si>
    <r>
      <t xml:space="preserve">       elektrownie zawodowe cieplne </t>
    </r>
    <r>
      <rPr>
        <vertAlign val="superscript"/>
        <sz val="10"/>
        <rFont val="Arial Narrow"/>
        <family val="2"/>
      </rPr>
      <t xml:space="preserve">b
          </t>
    </r>
    <r>
      <rPr>
        <i/>
        <sz val="10"/>
        <rFont val="Arial Narrow"/>
        <family val="2"/>
      </rPr>
      <t xml:space="preserve">public thermal plants </t>
    </r>
    <r>
      <rPr>
        <i/>
        <vertAlign val="superscript"/>
        <sz val="10"/>
        <rFont val="Arial Narrow"/>
        <family val="2"/>
      </rPr>
      <t>b</t>
    </r>
  </si>
  <si>
    <r>
      <t xml:space="preserve">       elektrownie zawodowe wiatrowe
       </t>
    </r>
    <r>
      <rPr>
        <i/>
        <sz val="10"/>
        <rFont val="Arial Narrow"/>
        <family val="2"/>
      </rPr>
      <t xml:space="preserve">public wind power plants </t>
    </r>
  </si>
  <si>
    <t>—</t>
  </si>
  <si>
    <r>
      <t xml:space="preserve">               biomasa
              </t>
    </r>
    <r>
      <rPr>
        <i/>
        <sz val="10"/>
        <rFont val="Arial Narrow"/>
        <family val="2"/>
      </rPr>
      <t xml:space="preserve"> biomass</t>
    </r>
  </si>
  <si>
    <t xml:space="preserve">          a    Z wyłączeniem akcyzy</t>
  </si>
  <si>
    <t xml:space="preserve">          a    Excluding excise tax</t>
  </si>
  <si>
    <t xml:space="preserve">              wodnych</t>
  </si>
  <si>
    <t xml:space="preserve">                 hydro</t>
  </si>
  <si>
    <t xml:space="preserve">                  wiatrowych</t>
  </si>
  <si>
    <t xml:space="preserve">                     wind power plants</t>
  </si>
  <si>
    <t xml:space="preserve">                  innych odnawialnych</t>
  </si>
  <si>
    <t xml:space="preserve">                     other renewable</t>
  </si>
  <si>
    <r>
      <t xml:space="preserve">Tabl. 10. Wynik finansowy na działalności energetycznej w podsektorze wytwarzania - elektrownie cieplne
                  i elektrociepłownie zawodowe PW /wytwarzanie, obrót, dystrybucja energii elektrycznej i ciepła/
                 </t>
    </r>
    <r>
      <rPr>
        <b/>
        <i/>
        <sz val="10"/>
        <rFont val="Times New Roman"/>
        <family val="1"/>
      </rPr>
      <t xml:space="preserve">Financial result of energy activities in  thermal power plants / construction, marketing, distribution
                 of electricity and heat /  </t>
    </r>
  </si>
  <si>
    <t xml:space="preserve">                              rynek giełdowy </t>
  </si>
  <si>
    <t xml:space="preserve">                        stock market</t>
  </si>
  <si>
    <r>
      <t xml:space="preserve">Tabl. 13. Zysk/strata na sprzedaży energii elektrycznej - elektrownie i elektrociepłownie na węglu kamiennym
               </t>
    </r>
    <r>
      <rPr>
        <b/>
        <i/>
        <sz val="10"/>
        <rFont val="Times New Roman"/>
        <family val="1"/>
      </rPr>
      <t xml:space="preserve"> Profit/loss on electricity sale by public hard coal fired plants</t>
    </r>
  </si>
  <si>
    <r>
      <t xml:space="preserve">Tabl. 14. Zysk/strata na sprzedaży energii elektrycznej - elektrociepłownie gazowe
                </t>
    </r>
    <r>
      <rPr>
        <b/>
        <i/>
        <sz val="10"/>
        <rFont val="Times New Roman"/>
        <family val="1"/>
      </rPr>
      <t xml:space="preserve"> Profit/loss on electricity sale by public CHP plants (gas)</t>
    </r>
  </si>
  <si>
    <t xml:space="preserve">    a See general notes.</t>
  </si>
  <si>
    <t xml:space="preserve">    a Including independed power producers.</t>
  </si>
  <si>
    <t xml:space="preserve">    b See general notes.</t>
  </si>
  <si>
    <r>
      <t xml:space="preserve">                                                                Rys 1. Produkcja energii elektrycznej [GWh]
                                                                            </t>
    </r>
    <r>
      <rPr>
        <b/>
        <i/>
        <sz val="10"/>
        <rFont val="Times New Roman"/>
        <family val="1"/>
      </rPr>
      <t xml:space="preserve"> Electricity generation [GWh]   </t>
    </r>
    <r>
      <rPr>
        <b/>
        <sz val="10"/>
        <rFont val="Times New Roman"/>
        <family val="1"/>
      </rPr>
      <t xml:space="preserve">      </t>
    </r>
  </si>
  <si>
    <r>
      <t xml:space="preserve">                                                         Rys 2. Import-eksport energii elektrycznej [GWh]
                                                            </t>
    </r>
    <r>
      <rPr>
        <b/>
        <i/>
        <sz val="10"/>
        <rFont val="Times New Roman"/>
        <family val="1"/>
      </rPr>
      <t xml:space="preserve">          Imports - exports [GWh]</t>
    </r>
  </si>
  <si>
    <t xml:space="preserve">                          rynek giełdowy SPOT</t>
  </si>
  <si>
    <r>
      <t xml:space="preserve">               remonty
          </t>
    </r>
    <r>
      <rPr>
        <i/>
        <sz val="10"/>
        <rFont val="Arial Narrow"/>
        <family val="2"/>
      </rPr>
      <t xml:space="preserve">     repairs</t>
    </r>
  </si>
  <si>
    <r>
      <t xml:space="preserve">                   ze sprzedaży praw majątkowych
                  </t>
    </r>
    <r>
      <rPr>
        <i/>
        <sz val="10"/>
        <rFont val="Arial Narrow"/>
        <family val="2"/>
      </rPr>
      <t xml:space="preserve"> obtained from the certificates</t>
    </r>
  </si>
  <si>
    <r>
      <t xml:space="preserve">                   regulacyjne usługi systemowe
                   </t>
    </r>
    <r>
      <rPr>
        <i/>
        <sz val="10"/>
        <rFont val="Arial Narrow"/>
        <family val="2"/>
      </rPr>
      <t>ancillary activities sales</t>
    </r>
  </si>
  <si>
    <r>
      <t xml:space="preserve">                         na węglu brunatnym
 </t>
    </r>
    <r>
      <rPr>
        <i/>
        <sz val="10"/>
        <rFont val="Arial Narrow"/>
        <family val="2"/>
      </rPr>
      <t xml:space="preserve">                        lignite fired plants</t>
    </r>
  </si>
  <si>
    <r>
      <t xml:space="preserve">       elektrownie przemysłowe</t>
    </r>
    <r>
      <rPr>
        <vertAlign val="superscript"/>
        <sz val="10"/>
        <rFont val="Arial Narrow"/>
        <family val="2"/>
      </rPr>
      <t xml:space="preserve">a
         </t>
    </r>
    <r>
      <rPr>
        <i/>
        <vertAlign val="superscript"/>
        <sz val="10"/>
        <rFont val="Arial Narrow"/>
        <family val="2"/>
      </rPr>
      <t xml:space="preserve">  </t>
    </r>
    <r>
      <rPr>
        <i/>
        <sz val="10"/>
        <rFont val="Arial Narrow"/>
        <family val="2"/>
      </rPr>
      <t>electricity autoproducers</t>
    </r>
    <r>
      <rPr>
        <i/>
        <vertAlign val="superscript"/>
        <sz val="10"/>
        <rFont val="Arial Narrow"/>
        <family val="2"/>
      </rPr>
      <t>a</t>
    </r>
  </si>
  <si>
    <r>
      <t xml:space="preserve">        w tym z wiersza 02:  elektrownie wiatrowe
        </t>
    </r>
    <r>
      <rPr>
        <i/>
        <sz val="10"/>
        <rFont val="Arial Narrow"/>
        <family val="2"/>
      </rPr>
      <t>of line 02:                  wind power plants</t>
    </r>
  </si>
  <si>
    <r>
      <t xml:space="preserve">Zużycie ogółem / </t>
    </r>
    <r>
      <rPr>
        <b/>
        <i/>
        <sz val="10"/>
        <rFont val="Arial Narrow"/>
        <family val="2"/>
      </rPr>
      <t xml:space="preserve">Domestic consumption </t>
    </r>
  </si>
  <si>
    <r>
      <t xml:space="preserve">       potrzeby energetyczne elektrowni PW
       </t>
    </r>
    <r>
      <rPr>
        <i/>
        <sz val="10"/>
        <rFont val="Arial Narrow"/>
        <family val="2"/>
      </rPr>
      <t>auxiliary consumption  of public plants</t>
    </r>
    <r>
      <rPr>
        <sz val="10"/>
        <rFont val="Arial Narrow"/>
        <family val="2"/>
      </rPr>
      <t xml:space="preserve"> </t>
    </r>
  </si>
  <si>
    <t>Non-usable capasity</t>
  </si>
  <si>
    <r>
      <t xml:space="preserve">Tabl. 7. Wykonanie  bilansu  mocy  (netto) [w MW] opracowane wg  metodyki ENSTO-E na podstawie bilansu mocy PSE-OPERATOR
          </t>
    </r>
    <r>
      <rPr>
        <b/>
        <i/>
        <sz val="10"/>
        <rFont val="Times New Roman"/>
        <family val="1"/>
      </rPr>
      <t xml:space="preserve">     Balance of power (net) in ENSTO-E Standard [in MW]</t>
    </r>
  </si>
  <si>
    <t xml:space="preserve">    of which idle capasity</t>
  </si>
  <si>
    <r>
      <t xml:space="preserve">       potrzeby energetyczne elektrowni niezależnych </t>
    </r>
    <r>
      <rPr>
        <vertAlign val="superscript"/>
        <sz val="10"/>
        <rFont val="Arial Narrow"/>
        <family val="2"/>
      </rPr>
      <t xml:space="preserve">
          </t>
    </r>
    <r>
      <rPr>
        <i/>
        <sz val="10"/>
        <rFont val="Arial Narrow"/>
        <family val="2"/>
      </rPr>
      <t xml:space="preserve">auxiliary consumption of independent power producers </t>
    </r>
  </si>
  <si>
    <r>
      <t xml:space="preserve">       potrzeby energetyczne elektrowni przemysłowych </t>
    </r>
    <r>
      <rPr>
        <vertAlign val="superscript"/>
        <sz val="10"/>
        <rFont val="Arial Narrow"/>
        <family val="2"/>
      </rPr>
      <t xml:space="preserve">
          </t>
    </r>
    <r>
      <rPr>
        <i/>
        <sz val="10"/>
        <rFont val="Arial Narrow"/>
        <family val="2"/>
      </rPr>
      <t xml:space="preserve">auxiliary consumption of electricity autoproducers </t>
    </r>
  </si>
  <si>
    <r>
      <t xml:space="preserve">       pompowanie wody w elektrowniach szczyt.-pomp.
       </t>
    </r>
    <r>
      <rPr>
        <i/>
        <sz val="10"/>
        <rFont val="Arial Narrow"/>
        <family val="2"/>
      </rPr>
      <t>pumped-storage consumption</t>
    </r>
  </si>
  <si>
    <r>
      <t xml:space="preserve">       dostawa z sieci odbiorcom końcowym
       </t>
    </r>
    <r>
      <rPr>
        <i/>
        <sz val="10"/>
        <rFont val="Arial Narrow"/>
        <family val="2"/>
      </rPr>
      <t>sales to final consumers</t>
    </r>
  </si>
  <si>
    <r>
      <t xml:space="preserve">       sprzedaż bezpośrednio z elektrowni
       </t>
    </r>
    <r>
      <rPr>
        <i/>
        <sz val="10"/>
        <rFont val="Arial Narrow"/>
        <family val="2"/>
      </rPr>
      <t xml:space="preserve">sales directly from power plants  to final consumers </t>
    </r>
    <r>
      <rPr>
        <sz val="10"/>
        <rFont val="Arial Narrow"/>
        <family val="2"/>
      </rPr>
      <t xml:space="preserve">     </t>
    </r>
  </si>
  <si>
    <r>
      <t xml:space="preserve">       zużycie z własnej produkcji elektrowni przemysłowych
       </t>
    </r>
    <r>
      <rPr>
        <i/>
        <sz val="10"/>
        <rFont val="Arial Narrow"/>
        <family val="2"/>
      </rPr>
      <t>own use of electricity autoproducers</t>
    </r>
  </si>
  <si>
    <r>
      <t xml:space="preserve">       zużycie w przesyle i dystrybucji
       </t>
    </r>
    <r>
      <rPr>
        <i/>
        <sz val="10"/>
        <rFont val="Arial Narrow"/>
        <family val="2"/>
      </rPr>
      <t>own use of stations</t>
    </r>
  </si>
  <si>
    <r>
      <t xml:space="preserve">       straty i różnice bilansowe
       </t>
    </r>
    <r>
      <rPr>
        <i/>
        <sz val="10"/>
        <rFont val="Arial Narrow"/>
        <family val="2"/>
      </rPr>
      <t>losses and statistical differences</t>
    </r>
  </si>
  <si>
    <t xml:space="preserve">            remonty kapitalne</t>
  </si>
  <si>
    <t xml:space="preserve">             cieplnych</t>
  </si>
  <si>
    <t xml:space="preserve">                 heavy repairs</t>
  </si>
  <si>
    <t xml:space="preserve">                 thermal</t>
  </si>
  <si>
    <r>
      <t xml:space="preserve">              na węglu brunatnym
            </t>
    </r>
    <r>
      <rPr>
        <i/>
        <sz val="10"/>
        <rFont val="Arial Narrow"/>
        <family val="2"/>
      </rPr>
      <t xml:space="preserve">  lignite fired plants</t>
    </r>
  </si>
  <si>
    <r>
      <t xml:space="preserve">   w tym:       energia elektryczna
 </t>
    </r>
    <r>
      <rPr>
        <i/>
        <sz val="10"/>
        <rFont val="Arial Narrow"/>
        <family val="2"/>
      </rPr>
      <t xml:space="preserve">  of which:   electricity sales </t>
    </r>
  </si>
  <si>
    <r>
      <t xml:space="preserve">   w tym:       koszty działalności własnej
 </t>
    </r>
    <r>
      <rPr>
        <i/>
        <sz val="10"/>
        <rFont val="Arial Narrow"/>
        <family val="2"/>
      </rPr>
      <t xml:space="preserve">  of which:   own activity costs </t>
    </r>
  </si>
  <si>
    <r>
      <t xml:space="preserve">  w tym:   paliwo produkcyjne
</t>
    </r>
    <r>
      <rPr>
        <i/>
        <sz val="10"/>
        <rFont val="Arial Narrow"/>
        <family val="2"/>
      </rPr>
      <t xml:space="preserve">  of which:   fuel</t>
    </r>
  </si>
  <si>
    <r>
      <t xml:space="preserve">  w tym:   wynagrodzenia i świadczenia
</t>
    </r>
    <r>
      <rPr>
        <i/>
        <sz val="10"/>
        <rFont val="Arial Narrow"/>
        <family val="2"/>
      </rPr>
      <t xml:space="preserve">  of which:   wages and salaries social benefits</t>
    </r>
  </si>
  <si>
    <r>
      <t xml:space="preserve">  w tym:    wynagrodzenia i świadczenia
</t>
    </r>
    <r>
      <rPr>
        <i/>
        <sz val="10"/>
        <rFont val="Arial Narrow"/>
        <family val="2"/>
      </rPr>
      <t xml:space="preserve">  of which:    wages and social benefits</t>
    </r>
  </si>
  <si>
    <r>
      <t xml:space="preserve">  w tym:   koszty energii zakupionej
</t>
    </r>
    <r>
      <rPr>
        <i/>
        <sz val="10"/>
        <rFont val="Arial Narrow"/>
        <family val="2"/>
      </rPr>
      <t xml:space="preserve">  of which:   purchased energy costs</t>
    </r>
  </si>
  <si>
    <r>
      <t xml:space="preserve">  w tym:   zakup usług przesyłania / dystrybucji
</t>
    </r>
    <r>
      <rPr>
        <i/>
        <sz val="10"/>
        <rFont val="Arial Narrow"/>
        <family val="2"/>
      </rPr>
      <t xml:space="preserve">  of which:   purchase of services of transmission / distribution</t>
    </r>
  </si>
  <si>
    <r>
      <t xml:space="preserve">  w tym:   wynagrodzenia i świadczenia
</t>
    </r>
    <r>
      <rPr>
        <i/>
        <sz val="10"/>
        <rFont val="Arial Narrow"/>
        <family val="2"/>
      </rPr>
      <t xml:space="preserve">  of which:   wages and social benefits</t>
    </r>
  </si>
  <si>
    <r>
      <t xml:space="preserve">  w tym:  ze sprzedaży usług przesyłania
  </t>
    </r>
    <r>
      <rPr>
        <i/>
        <sz val="10"/>
        <rFont val="Arial Narrow"/>
        <family val="2"/>
      </rPr>
      <t>of which:   from  transmission services sales</t>
    </r>
  </si>
  <si>
    <r>
      <t xml:space="preserve">  w tym:  koszty energii el. kupionej w ramach rynku bilansującego
  </t>
    </r>
    <r>
      <rPr>
        <i/>
        <sz val="10"/>
        <rFont val="Arial Narrow"/>
        <family val="2"/>
      </rPr>
      <t>of which:  costs of electricity purchased at the balancing market</t>
    </r>
  </si>
  <si>
    <r>
      <t xml:space="preserve">      w tym:  amortyzacja
     </t>
    </r>
    <r>
      <rPr>
        <i/>
        <sz val="10"/>
        <rFont val="Arial Narrow"/>
        <family val="2"/>
      </rPr>
      <t xml:space="preserve"> of which:  capital depreciation</t>
    </r>
  </si>
  <si>
    <r>
      <t xml:space="preserve">Sprzedaż z elektrowni PW z produkcji własnej </t>
    </r>
    <r>
      <rPr>
        <b/>
        <vertAlign val="superscript"/>
        <sz val="12"/>
        <rFont val="Arial Narrow"/>
        <family val="2"/>
      </rPr>
      <t>a</t>
    </r>
  </si>
  <si>
    <t xml:space="preserve">                  w tym:  do przedsiębiorstw obrotu</t>
  </si>
  <si>
    <t xml:space="preserve">             w tym:   z elektrowni zawodowych                     </t>
  </si>
  <si>
    <r>
      <t xml:space="preserve">Sale from public thermal plants
(excl. independent power producers) -
from own generation </t>
    </r>
    <r>
      <rPr>
        <b/>
        <i/>
        <vertAlign val="superscript"/>
        <sz val="12"/>
        <rFont val="Arial Narrow"/>
        <family val="2"/>
      </rPr>
      <t>a</t>
    </r>
  </si>
  <si>
    <t xml:space="preserve">          of which: to trading companies
                        (former distribution comp.)</t>
  </si>
  <si>
    <t xml:space="preserve">          of which:  from  public plants               </t>
  </si>
  <si>
    <t xml:space="preserve">    a łącznie z zakupem na uzupełnienie kontraktów.                                                                                                                                                                         a including the purchases for contracts completion.</t>
  </si>
  <si>
    <t xml:space="preserve">    Dane za 2019 rok na podstawie sprawozdań statystycznych nie uwzględniających pełnych korekt wystawionych uprzednio faktur
    wynikających z obowiązku stosowania cen i stawek opłat za energię elektryczną sprzedaną do odbiorców końcowych zgodnie z ustawą
    z dnia 28 grudnia 2018 roku o zmianie ustawy o podatku akcyzowym oraz niektórych innych ustaw (Dz. U. poz.2538, z późn. zm.).</t>
  </si>
  <si>
    <t xml:space="preserve">              elektrownie cieplne </t>
  </si>
  <si>
    <t xml:space="preserve">              elektrociepłownie </t>
  </si>
  <si>
    <r>
      <t xml:space="preserve">      thermal plants</t>
    </r>
    <r>
      <rPr>
        <i/>
        <vertAlign val="superscript"/>
        <sz val="11"/>
        <rFont val="Arial Narrow"/>
        <family val="2"/>
      </rPr>
      <t xml:space="preserve"> </t>
    </r>
  </si>
  <si>
    <r>
      <t xml:space="preserve">                    koszty zakupu energii do odsprzedaży
               </t>
    </r>
    <r>
      <rPr>
        <i/>
        <sz val="10"/>
        <rFont val="Arial Narrow"/>
        <family val="2"/>
      </rPr>
      <t xml:space="preserve">     cost of purchase of electricity for resale</t>
    </r>
  </si>
  <si>
    <r>
      <t xml:space="preserve">                    koszty umorzonych praw majątkowych, opłaty zastępczej
                  </t>
    </r>
    <r>
      <rPr>
        <i/>
        <sz val="10"/>
        <rFont val="Arial Narrow"/>
        <family val="2"/>
      </rPr>
      <t xml:space="preserve">  costs of redeemed certificates, replacement fee</t>
    </r>
  </si>
  <si>
    <r>
      <t xml:space="preserve">                    akcyza
                  </t>
    </r>
    <r>
      <rPr>
        <i/>
        <sz val="10"/>
        <rFont val="Arial Narrow"/>
        <family val="2"/>
      </rPr>
      <t xml:space="preserve">  excise tax</t>
    </r>
  </si>
  <si>
    <r>
      <t xml:space="preserve">                    koszty zarządu
                </t>
    </r>
    <r>
      <rPr>
        <i/>
        <sz val="10"/>
        <rFont val="Arial Narrow"/>
        <family val="2"/>
      </rPr>
      <t xml:space="preserve">    management costs</t>
    </r>
  </si>
  <si>
    <r>
      <t xml:space="preserve">Wynik na energii elektrycznej
</t>
    </r>
    <r>
      <rPr>
        <b/>
        <i/>
        <sz val="10"/>
        <rFont val="Arial Narrow"/>
        <family val="2"/>
      </rPr>
      <t>Profit /loss on electricity</t>
    </r>
  </si>
  <si>
    <t xml:space="preserve">    c Excluding TPA consumers.</t>
  </si>
  <si>
    <r>
      <t xml:space="preserve">styczeń </t>
    </r>
    <r>
      <rPr>
        <sz val="10"/>
        <color indexed="9"/>
        <rFont val="Arial Narrow"/>
        <family val="2"/>
      </rPr>
      <t xml:space="preserve">
</t>
    </r>
    <r>
      <rPr>
        <i/>
        <sz val="10"/>
        <rFont val="Arial Narrow"/>
        <family val="2"/>
      </rPr>
      <t>January</t>
    </r>
    <r>
      <rPr>
        <i/>
        <sz val="10"/>
        <color indexed="9"/>
        <rFont val="Arial Narrow"/>
        <family val="2"/>
      </rPr>
      <t xml:space="preserve"> </t>
    </r>
  </si>
  <si>
    <r>
      <t xml:space="preserve">luty </t>
    </r>
    <r>
      <rPr>
        <sz val="10"/>
        <color indexed="9"/>
        <rFont val="Arial Narrow"/>
        <family val="2"/>
      </rPr>
      <t xml:space="preserve">
</t>
    </r>
    <r>
      <rPr>
        <i/>
        <sz val="10"/>
        <rFont val="Arial Narrow"/>
        <family val="2"/>
      </rPr>
      <t>February</t>
    </r>
    <r>
      <rPr>
        <i/>
        <sz val="10"/>
        <color indexed="9"/>
        <rFont val="Arial Narrow"/>
        <family val="2"/>
      </rPr>
      <t xml:space="preserve"> </t>
    </r>
  </si>
  <si>
    <r>
      <t xml:space="preserve">marzec 
</t>
    </r>
    <r>
      <rPr>
        <i/>
        <sz val="10"/>
        <rFont val="Arial Narrow"/>
        <family val="2"/>
      </rPr>
      <t xml:space="preserve">March </t>
    </r>
    <r>
      <rPr>
        <sz val="10"/>
        <color indexed="9"/>
        <rFont val="Arial Narrow"/>
        <family val="2"/>
      </rPr>
      <t/>
    </r>
  </si>
  <si>
    <t>Hydro power stations</t>
  </si>
  <si>
    <t>Nuclear power stations</t>
  </si>
  <si>
    <t>Conventional power stations</t>
  </si>
  <si>
    <t>Wind power plants</t>
  </si>
  <si>
    <t>Operating reserve and cold reserve</t>
  </si>
  <si>
    <t>Load</t>
  </si>
  <si>
    <t>Overhauls  (thermal power stations)</t>
  </si>
  <si>
    <t>Outages  (thermal power stations)</t>
  </si>
  <si>
    <r>
      <t xml:space="preserve">Moc elektryczna zainstalowana
</t>
    </r>
    <r>
      <rPr>
        <i/>
        <sz val="10"/>
        <rFont val="Arial Narrow"/>
        <family val="2"/>
      </rPr>
      <t>Installed capacity</t>
    </r>
  </si>
  <si>
    <r>
      <t xml:space="preserve">Tabl. 4. Bilans mocy w szczycie wieczornym - w dniu maksymalnego zapotrzebowania[w MW]
             </t>
    </r>
    <r>
      <rPr>
        <b/>
        <i/>
        <sz val="10"/>
        <rFont val="Times New Roman"/>
        <family val="1"/>
      </rPr>
      <t xml:space="preserve"> Balance of power (evening peak) - maximal - demand - day [in MW] </t>
    </r>
  </si>
  <si>
    <r>
      <t xml:space="preserve">Tabl.  5. Bilans mocy w szczycie wieczornym  - w trzecią środę miesiąca [w MW]
             </t>
    </r>
    <r>
      <rPr>
        <b/>
        <i/>
        <sz val="10"/>
        <rFont val="Times New Roman"/>
        <family val="1"/>
      </rPr>
      <t xml:space="preserve"> Balance of power (evening peak) - third Wednesday of the month [in MW]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</si>
</sst>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z_ł_-;\-* #,##0.00\ _z_ł_-;_-* &quot;-&quot;??\ _z_ł_-;_-@_-"/>
    <numFmt numFmtId="165" formatCode="#,##0_ ;\-#,##0\ "/>
    <numFmt numFmtId="166" formatCode="#,##0.00_ ;\-#,##0.00\ "/>
    <numFmt numFmtId="167" formatCode="0.0"/>
    <numFmt numFmtId="168" formatCode="General_)"/>
    <numFmt numFmtId="169" formatCode="#,##0.0_ ;\-#,##0.0\ "/>
    <numFmt numFmtId="170" formatCode="0.00_ ;\-0.00\ "/>
    <numFmt numFmtId="171" formatCode="0.0_ ;\-0.0\ "/>
    <numFmt numFmtId="172" formatCode="[$-415]General"/>
    <numFmt numFmtId="173" formatCode="_-* #,##0\ _z_ł_-;\-* #,##0\ _z_ł_-;_-* &quot;-&quot;??\ _z_ł_-;_-@_-"/>
  </numFmts>
  <fonts count="151" x14ac:knownFonts="1">
    <font>
      <sz val="10"/>
      <name val="MS Sans Serif"/>
      <charset val="238"/>
    </font>
    <font>
      <sz val="10"/>
      <name val="MS Sans Serif"/>
      <charset val="238"/>
    </font>
    <font>
      <sz val="11"/>
      <name val="Arial"/>
      <family val="2"/>
      <charset val="238"/>
    </font>
    <font>
      <sz val="10"/>
      <name val="Courier"/>
      <charset val="238"/>
    </font>
    <font>
      <b/>
      <sz val="10"/>
      <color indexed="10"/>
      <name val="MS Sans Serif"/>
      <family val="2"/>
      <charset val="238"/>
    </font>
    <font>
      <b/>
      <sz val="10"/>
      <name val="Times New Roman"/>
      <family val="1"/>
    </font>
    <font>
      <sz val="10"/>
      <name val="MS Sans Serif"/>
      <charset val="238"/>
    </font>
    <font>
      <b/>
      <sz val="10"/>
      <name val="MS Sans Serif"/>
      <family val="2"/>
      <charset val="238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charset val="238"/>
    </font>
    <font>
      <i/>
      <sz val="10"/>
      <name val="Arial Narrow"/>
      <family val="2"/>
    </font>
    <font>
      <sz val="10"/>
      <name val="MS Sans Serif"/>
      <charset val="238"/>
    </font>
    <font>
      <vertAlign val="superscript"/>
      <sz val="10"/>
      <name val="Arial Narrow"/>
      <family val="2"/>
    </font>
    <font>
      <i/>
      <vertAlign val="superscript"/>
      <sz val="8"/>
      <name val="Times New Roman"/>
      <family val="1"/>
    </font>
    <font>
      <i/>
      <sz val="9"/>
      <name val="Times New Roman"/>
      <family val="1"/>
    </font>
    <font>
      <sz val="13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i/>
      <sz val="10"/>
      <name val="Arial Narrow"/>
      <family val="2"/>
    </font>
    <font>
      <sz val="10"/>
      <name val="MS Sans Serif"/>
      <charset val="238"/>
    </font>
    <font>
      <i/>
      <sz val="9"/>
      <name val="Times New Roman CE"/>
      <family val="1"/>
      <charset val="238"/>
    </font>
    <font>
      <sz val="8"/>
      <name val="Arial Narrow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MS Sans Serif"/>
      <family val="2"/>
      <charset val="238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name val="Times New Roman"/>
      <family val="1"/>
    </font>
    <font>
      <vertAlign val="superscript"/>
      <sz val="9"/>
      <name val="Arial Narrow"/>
      <family val="2"/>
    </font>
    <font>
      <b/>
      <vertAlign val="superscript"/>
      <sz val="16"/>
      <name val="Arial Narrow"/>
      <family val="2"/>
    </font>
    <font>
      <vertAlign val="superscript"/>
      <sz val="8"/>
      <name val="Arial Narrow"/>
      <family val="2"/>
    </font>
    <font>
      <sz val="7"/>
      <name val="Arial Narrow"/>
      <family val="2"/>
    </font>
    <font>
      <b/>
      <sz val="12"/>
      <name val="Times New Roman"/>
      <family val="1"/>
    </font>
    <font>
      <b/>
      <sz val="13.5"/>
      <color indexed="10"/>
      <name val="MS Sans Serif"/>
      <family val="2"/>
      <charset val="238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0"/>
      <color indexed="10"/>
      <name val="Arial Black"/>
      <family val="2"/>
    </font>
    <font>
      <b/>
      <vertAlign val="superscript"/>
      <sz val="10"/>
      <name val="Times New Roman CE"/>
      <family val="1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10"/>
      <name val="MS Sans Serif"/>
      <charset val="238"/>
    </font>
    <font>
      <b/>
      <sz val="10"/>
      <name val="Times New Roman CE"/>
      <family val="1"/>
      <charset val="238"/>
    </font>
    <font>
      <b/>
      <sz val="10"/>
      <color indexed="10"/>
      <name val="Arial Narrow"/>
      <family val="2"/>
    </font>
    <font>
      <b/>
      <sz val="10"/>
      <name val="Arial Black"/>
      <family val="2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Arial Narrow"/>
      <family val="2"/>
    </font>
    <font>
      <i/>
      <vertAlign val="superscript"/>
      <sz val="10"/>
      <name val="Arial Narrow"/>
      <family val="2"/>
    </font>
    <font>
      <b/>
      <i/>
      <sz val="10"/>
      <name val="Arial"/>
      <family val="2"/>
    </font>
    <font>
      <i/>
      <sz val="10"/>
      <color indexed="9"/>
      <name val="Arial Narrow"/>
      <family val="2"/>
    </font>
    <font>
      <sz val="9"/>
      <color indexed="9"/>
      <name val="Arial Narrow"/>
      <family val="2"/>
    </font>
    <font>
      <b/>
      <i/>
      <sz val="10"/>
      <name val="Times New Roman CE"/>
      <family val="1"/>
      <charset val="238"/>
    </font>
    <font>
      <b/>
      <sz val="20"/>
      <name val="Arial Narrow"/>
      <family val="2"/>
    </font>
    <font>
      <sz val="10"/>
      <name val="Times New Roman"/>
      <family val="1"/>
    </font>
    <font>
      <b/>
      <i/>
      <vertAlign val="superscript"/>
      <sz val="10"/>
      <name val="Arial Narrow"/>
      <family val="2"/>
    </font>
    <font>
      <b/>
      <i/>
      <vertAlign val="superscript"/>
      <sz val="10"/>
      <name val="Times New Roman CE"/>
      <family val="1"/>
      <charset val="238"/>
    </font>
    <font>
      <b/>
      <i/>
      <vertAlign val="superscript"/>
      <sz val="10"/>
      <name val="Times New Roman"/>
      <family val="1"/>
    </font>
    <font>
      <i/>
      <sz val="8"/>
      <name val="Arial Narrow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9"/>
      <name val="Arial Narrow"/>
      <family val="2"/>
    </font>
    <font>
      <b/>
      <i/>
      <sz val="9"/>
      <name val="Arial Narrow"/>
      <family val="2"/>
    </font>
    <font>
      <b/>
      <i/>
      <vertAlign val="superscript"/>
      <sz val="9"/>
      <name val="Arial Narrow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b/>
      <i/>
      <sz val="11"/>
      <name val="Times New Roman"/>
      <family val="1"/>
    </font>
    <font>
      <sz val="11"/>
      <name val="MS Sans Serif"/>
      <charset val="238"/>
    </font>
    <font>
      <b/>
      <sz val="11"/>
      <name val="MS Sans Serif"/>
      <charset val="238"/>
    </font>
    <font>
      <i/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sz val="12"/>
      <name val="Arial Narrow"/>
      <family val="2"/>
    </font>
    <font>
      <i/>
      <sz val="12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i/>
      <sz val="12"/>
      <name val="Arial Narrow"/>
      <family val="2"/>
    </font>
    <font>
      <vertAlign val="superscript"/>
      <sz val="12"/>
      <name val="Arial Narrow"/>
      <family val="2"/>
    </font>
    <font>
      <sz val="13"/>
      <name val="Arial Narrow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name val="Arial Narrow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vertAlign val="superscript"/>
      <sz val="13"/>
      <name val="Arial Narrow"/>
      <family val="2"/>
    </font>
    <font>
      <b/>
      <sz val="24"/>
      <color indexed="10"/>
      <name val="MS Sans Serif"/>
      <family val="2"/>
      <charset val="238"/>
    </font>
    <font>
      <b/>
      <sz val="24"/>
      <color indexed="10"/>
      <name val="Times New Roman"/>
      <family val="1"/>
    </font>
    <font>
      <sz val="10"/>
      <name val="MS Sans Serif"/>
      <charset val="238"/>
    </font>
    <font>
      <sz val="11"/>
      <color indexed="8"/>
      <name val="Calibri"/>
      <family val="2"/>
      <charset val="238"/>
    </font>
    <font>
      <sz val="10"/>
      <color indexed="12"/>
      <name val="MS Sans Serif"/>
      <charset val="238"/>
    </font>
    <font>
      <b/>
      <sz val="17"/>
      <name val="Times New Roman"/>
      <family val="1"/>
    </font>
    <font>
      <b/>
      <i/>
      <sz val="17"/>
      <name val="Times New Roman"/>
      <family val="1"/>
    </font>
    <font>
      <b/>
      <sz val="19"/>
      <name val="Times New Roman"/>
      <family val="1"/>
    </font>
    <font>
      <b/>
      <sz val="17.5"/>
      <color indexed="10"/>
      <name val="MS Sans Serif"/>
      <family val="2"/>
      <charset val="238"/>
    </font>
    <font>
      <b/>
      <sz val="16"/>
      <color indexed="10"/>
      <name val="Arial Black"/>
      <family val="2"/>
    </font>
    <font>
      <b/>
      <vertAlign val="superscript"/>
      <sz val="18"/>
      <name val="Arial Narrow"/>
      <family val="2"/>
    </font>
    <font>
      <i/>
      <sz val="7"/>
      <name val="Arial Narrow"/>
      <family val="2"/>
    </font>
    <font>
      <b/>
      <sz val="14"/>
      <color indexed="10"/>
      <name val="Arial CE"/>
      <family val="2"/>
      <charset val="238"/>
    </font>
    <font>
      <sz val="12"/>
      <name val="Arial"/>
      <family val="2"/>
    </font>
    <font>
      <sz val="12"/>
      <name val="Times New Roman"/>
      <family val="1"/>
      <charset val="238"/>
    </font>
    <font>
      <sz val="11"/>
      <color indexed="8"/>
      <name val="Calibri"/>
      <family val="2"/>
    </font>
    <font>
      <i/>
      <sz val="9"/>
      <color indexed="9"/>
      <name val="Times New Roman"/>
      <family val="1"/>
    </font>
    <font>
      <sz val="9"/>
      <color indexed="9"/>
      <name val="Times New Roman"/>
      <family val="1"/>
    </font>
    <font>
      <b/>
      <sz val="13"/>
      <color indexed="12"/>
      <name val="Arial Narrow"/>
      <family val="2"/>
    </font>
    <font>
      <sz val="10"/>
      <color indexed="20"/>
      <name val="MS Sans Serif"/>
      <charset val="238"/>
    </font>
    <font>
      <vertAlign val="superscript"/>
      <sz val="13"/>
      <color indexed="12"/>
      <name val="Arial Narrow"/>
      <family val="2"/>
    </font>
    <font>
      <sz val="13"/>
      <color indexed="12"/>
      <name val="Arial Narrow"/>
      <family val="2"/>
    </font>
    <font>
      <sz val="10"/>
      <name val="Arial Narrow"/>
      <family val="2"/>
      <charset val="238"/>
    </font>
    <font>
      <b/>
      <vertAlign val="superscript"/>
      <sz val="12"/>
      <name val="Arial Narrow"/>
      <family val="2"/>
    </font>
    <font>
      <b/>
      <i/>
      <vertAlign val="superscript"/>
      <sz val="12"/>
      <name val="Arial Narrow"/>
      <family val="2"/>
    </font>
    <font>
      <i/>
      <sz val="8.5"/>
      <name val="Arial Narrow"/>
      <family val="2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b/>
      <sz val="10"/>
      <color indexed="12"/>
      <name val="Arial Narrow"/>
      <family val="2"/>
    </font>
    <font>
      <vertAlign val="superscript"/>
      <sz val="18"/>
      <name val="Arial"/>
      <family val="2"/>
    </font>
    <font>
      <sz val="13"/>
      <name val="Calibri"/>
      <family val="2"/>
      <charset val="238"/>
    </font>
    <font>
      <b/>
      <i/>
      <sz val="12"/>
      <name val="Arial Narrow"/>
      <family val="2"/>
    </font>
    <font>
      <b/>
      <sz val="22.5"/>
      <color indexed="10"/>
      <name val="MS Sans Serif"/>
      <family val="2"/>
      <charset val="238"/>
    </font>
    <font>
      <b/>
      <sz val="11"/>
      <name val="Arial"/>
      <family val="2"/>
    </font>
    <font>
      <i/>
      <sz val="10"/>
      <color indexed="10"/>
      <name val="Arial Narrow"/>
      <family val="2"/>
    </font>
    <font>
      <sz val="11"/>
      <color indexed="12"/>
      <name val="Calibri"/>
      <family val="2"/>
      <charset val="238"/>
    </font>
    <font>
      <b/>
      <sz val="12"/>
      <name val="Arial"/>
      <family val="2"/>
    </font>
    <font>
      <sz val="15"/>
      <name val="Arial Narrow"/>
      <family val="2"/>
    </font>
    <font>
      <sz val="8.5"/>
      <name val="Arial Narrow"/>
      <family val="2"/>
      <charset val="238"/>
    </font>
    <font>
      <sz val="10"/>
      <name val="MS Sans Serif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13"/>
      <name val="Arial Narrow"/>
      <family val="2"/>
      <charset val="238"/>
    </font>
    <font>
      <b/>
      <sz val="13"/>
      <name val="Arial"/>
      <family val="2"/>
      <charset val="238"/>
    </font>
    <font>
      <b/>
      <i/>
      <sz val="13"/>
      <name val="Arial"/>
      <family val="2"/>
      <charset val="238"/>
    </font>
    <font>
      <sz val="10"/>
      <name val="MS Sans Serif"/>
      <charset val="238"/>
    </font>
    <font>
      <sz val="13"/>
      <name val="Arial Narrow"/>
      <family val="2"/>
      <charset val="238"/>
    </font>
    <font>
      <i/>
      <vertAlign val="superscript"/>
      <sz val="9"/>
      <name val="Arial Narrow"/>
      <family val="2"/>
    </font>
    <font>
      <sz val="1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8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</borders>
  <cellStyleXfs count="14">
    <xf numFmtId="0" fontId="0" fillId="0" borderId="0" applyNumberFormat="0" applyFont="0" applyFill="0" applyBorder="0" applyAlignment="0" applyProtection="0">
      <alignment vertical="top"/>
    </xf>
    <xf numFmtId="164" fontId="2" fillId="0" borderId="0" applyFont="0" applyFill="0" applyBorder="0" applyAlignment="0" applyProtection="0"/>
    <xf numFmtId="172" fontId="101" fillId="0" borderId="0"/>
    <xf numFmtId="0" fontId="112" fillId="0" borderId="0"/>
    <xf numFmtId="0" fontId="113" fillId="0" borderId="0"/>
    <xf numFmtId="0" fontId="40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8" fontId="3" fillId="0" borderId="0"/>
  </cellStyleXfs>
  <cellXfs count="773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center"/>
    </xf>
    <xf numFmtId="0" fontId="8" fillId="0" borderId="0" xfId="0" quotePrefix="1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166" fontId="11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top"/>
    </xf>
    <xf numFmtId="0" fontId="35" fillId="0" borderId="0" xfId="0" applyNumberFormat="1" applyFont="1" applyFill="1" applyBorder="1" applyAlignment="1" applyProtection="1">
      <alignment vertical="top"/>
    </xf>
    <xf numFmtId="0" fontId="38" fillId="0" borderId="0" xfId="0" applyNumberFormat="1" applyFont="1" applyFill="1" applyBorder="1" applyAlignment="1" applyProtection="1">
      <alignment vertical="top"/>
    </xf>
    <xf numFmtId="0" fontId="36" fillId="0" borderId="0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 applyProtection="1">
      <alignment vertical="center"/>
    </xf>
    <xf numFmtId="0" fontId="33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Alignment="1" applyProtection="1">
      <alignment vertical="center"/>
    </xf>
    <xf numFmtId="0" fontId="18" fillId="0" borderId="7" xfId="0" applyFont="1" applyFill="1" applyBorder="1" applyAlignment="1">
      <alignment vertical="center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center"/>
    </xf>
    <xf numFmtId="0" fontId="40" fillId="0" borderId="0" xfId="0" applyFont="1" applyFill="1" applyAlignment="1"/>
    <xf numFmtId="0" fontId="42" fillId="0" borderId="0" xfId="0" applyNumberFormat="1" applyFont="1" applyFill="1" applyBorder="1" applyAlignment="1" applyProtection="1">
      <alignment vertical="center"/>
    </xf>
    <xf numFmtId="0" fontId="42" fillId="0" borderId="0" xfId="0" applyNumberFormat="1" applyFont="1" applyFill="1" applyBorder="1" applyAlignment="1" applyProtection="1">
      <alignment vertical="top"/>
    </xf>
    <xf numFmtId="0" fontId="1" fillId="0" borderId="10" xfId="0" applyNumberFormat="1" applyFont="1" applyFill="1" applyBorder="1" applyAlignment="1" applyProtection="1">
      <alignment vertical="top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44" fillId="0" borderId="0" xfId="0" applyNumberFormat="1" applyFont="1" applyFill="1" applyBorder="1" applyAlignment="1" applyProtection="1">
      <alignment vertical="center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/>
    </xf>
    <xf numFmtId="0" fontId="1" fillId="0" borderId="10" xfId="0" applyNumberFormat="1" applyFont="1" applyFill="1" applyBorder="1" applyAlignment="1" applyProtection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vertical="top"/>
    </xf>
    <xf numFmtId="0" fontId="1" fillId="0" borderId="13" xfId="0" applyNumberFormat="1" applyFont="1" applyFill="1" applyBorder="1" applyAlignment="1" applyProtection="1">
      <alignment horizontal="center" vertical="top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169" fontId="18" fillId="0" borderId="0" xfId="0" applyNumberFormat="1" applyFont="1" applyFill="1" applyBorder="1" applyAlignment="1" applyProtection="1">
      <alignment horizontal="right" vertical="center"/>
    </xf>
    <xf numFmtId="166" fontId="18" fillId="0" borderId="0" xfId="0" applyNumberFormat="1" applyFont="1" applyFill="1" applyBorder="1" applyAlignment="1" applyProtection="1">
      <alignment horizontal="right" vertical="center"/>
    </xf>
    <xf numFmtId="165" fontId="31" fillId="0" borderId="0" xfId="0" applyNumberFormat="1" applyFont="1" applyFill="1" applyBorder="1" applyAlignment="1" applyProtection="1">
      <alignment horizontal="center" vertical="center"/>
    </xf>
    <xf numFmtId="167" fontId="20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top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top"/>
    </xf>
    <xf numFmtId="0" fontId="9" fillId="0" borderId="18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top"/>
    </xf>
    <xf numFmtId="0" fontId="45" fillId="0" borderId="0" xfId="0" applyNumberFormat="1" applyFont="1" applyFill="1" applyBorder="1" applyAlignment="1" applyProtection="1">
      <alignment horizontal="left" vertical="center" wrapText="1"/>
    </xf>
    <xf numFmtId="0" fontId="38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/>
    </xf>
    <xf numFmtId="169" fontId="8" fillId="0" borderId="20" xfId="0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vertical="top"/>
    </xf>
    <xf numFmtId="0" fontId="6" fillId="0" borderId="12" xfId="0" applyNumberFormat="1" applyFont="1" applyFill="1" applyBorder="1" applyAlignment="1" applyProtection="1">
      <alignment vertical="top"/>
    </xf>
    <xf numFmtId="0" fontId="10" fillId="0" borderId="10" xfId="0" applyNumberFormat="1" applyFont="1" applyFill="1" applyBorder="1" applyAlignment="1" applyProtection="1">
      <alignment vertical="top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10" fillId="0" borderId="12" xfId="0" applyNumberFormat="1" applyFont="1" applyFill="1" applyBorder="1" applyAlignment="1" applyProtection="1">
      <alignment vertical="top"/>
    </xf>
    <xf numFmtId="0" fontId="55" fillId="0" borderId="0" xfId="0" applyNumberFormat="1" applyFont="1" applyFill="1" applyBorder="1" applyAlignment="1" applyProtection="1">
      <alignment vertical="top"/>
    </xf>
    <xf numFmtId="0" fontId="0" fillId="0" borderId="0" xfId="0" applyNumberForma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/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top"/>
    </xf>
    <xf numFmtId="168" fontId="3" fillId="0" borderId="0" xfId="13" applyFill="1"/>
    <xf numFmtId="168" fontId="3" fillId="0" borderId="0" xfId="13" applyFill="1" applyAlignment="1">
      <alignment horizontal="center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60" fillId="0" borderId="0" xfId="0" applyNumberFormat="1" applyFont="1" applyFill="1" applyBorder="1" applyAlignment="1" applyProtection="1">
      <alignment horizontal="center" vertical="top"/>
    </xf>
    <xf numFmtId="0" fontId="69" fillId="0" borderId="0" xfId="0" applyNumberFormat="1" applyFont="1" applyFill="1" applyBorder="1" applyAlignment="1" applyProtection="1">
      <alignment horizontal="center" vertical="top" wrapText="1"/>
    </xf>
    <xf numFmtId="0" fontId="67" fillId="0" borderId="0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Border="1" applyAlignment="1" applyProtection="1">
      <alignment horizontal="center" vertical="top" wrapText="1"/>
    </xf>
    <xf numFmtId="169" fontId="75" fillId="0" borderId="23" xfId="0" applyNumberFormat="1" applyFont="1" applyFill="1" applyBorder="1" applyAlignment="1" applyProtection="1">
      <alignment vertical="top"/>
    </xf>
    <xf numFmtId="0" fontId="61" fillId="0" borderId="0" xfId="0" applyNumberFormat="1" applyFont="1" applyFill="1" applyBorder="1" applyAlignment="1" applyProtection="1">
      <alignment horizontal="left" vertical="center" wrapText="1"/>
    </xf>
    <xf numFmtId="0" fontId="61" fillId="0" borderId="0" xfId="0" applyNumberFormat="1" applyFont="1" applyFill="1" applyBorder="1" applyAlignment="1" applyProtection="1">
      <alignment horizontal="left" vertical="center"/>
    </xf>
    <xf numFmtId="0" fontId="79" fillId="0" borderId="0" xfId="0" applyNumberFormat="1" applyFont="1" applyFill="1" applyBorder="1" applyAlignment="1" applyProtection="1">
      <alignment vertical="top"/>
    </xf>
    <xf numFmtId="0" fontId="71" fillId="0" borderId="9" xfId="0" applyNumberFormat="1" applyFont="1" applyFill="1" applyBorder="1" applyAlignment="1" applyProtection="1">
      <alignment horizontal="center" vertical="center" wrapText="1"/>
    </xf>
    <xf numFmtId="0" fontId="71" fillId="0" borderId="11" xfId="0" applyNumberFormat="1" applyFont="1" applyFill="1" applyBorder="1" applyAlignment="1" applyProtection="1">
      <alignment horizontal="center" vertical="top" wrapText="1"/>
    </xf>
    <xf numFmtId="0" fontId="71" fillId="0" borderId="9" xfId="0" applyNumberFormat="1" applyFont="1" applyFill="1" applyBorder="1" applyAlignment="1" applyProtection="1">
      <alignment horizontal="center" vertical="top" wrapText="1"/>
    </xf>
    <xf numFmtId="0" fontId="71" fillId="0" borderId="2" xfId="0" applyNumberFormat="1" applyFont="1" applyFill="1" applyBorder="1" applyAlignment="1" applyProtection="1">
      <alignment horizontal="center" vertical="top"/>
    </xf>
    <xf numFmtId="0" fontId="71" fillId="0" borderId="24" xfId="0" applyNumberFormat="1" applyFont="1" applyFill="1" applyBorder="1" applyAlignment="1" applyProtection="1">
      <alignment horizontal="center" vertical="top"/>
    </xf>
    <xf numFmtId="0" fontId="71" fillId="0" borderId="5" xfId="0" applyNumberFormat="1" applyFont="1" applyFill="1" applyBorder="1" applyAlignment="1" applyProtection="1">
      <alignment horizontal="center" vertical="top"/>
    </xf>
    <xf numFmtId="0" fontId="71" fillId="0" borderId="6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 wrapText="1"/>
    </xf>
    <xf numFmtId="169" fontId="88" fillId="0" borderId="0" xfId="0" applyNumberFormat="1" applyFont="1" applyFill="1" applyBorder="1" applyAlignment="1" applyProtection="1">
      <alignment horizontal="center" vertical="top"/>
    </xf>
    <xf numFmtId="0" fontId="18" fillId="0" borderId="7" xfId="0" applyNumberFormat="1" applyFont="1" applyFill="1" applyBorder="1" applyAlignment="1" applyProtection="1">
      <alignment vertical="top" wrapText="1"/>
    </xf>
    <xf numFmtId="169" fontId="73" fillId="0" borderId="23" xfId="0" applyNumberFormat="1" applyFont="1" applyFill="1" applyBorder="1" applyAlignment="1" applyProtection="1">
      <alignment vertical="top"/>
    </xf>
    <xf numFmtId="0" fontId="8" fillId="0" borderId="7" xfId="0" applyNumberFormat="1" applyFont="1" applyFill="1" applyBorder="1" applyAlignment="1" applyProtection="1">
      <alignment vertical="top" wrapText="1"/>
    </xf>
    <xf numFmtId="166" fontId="18" fillId="0" borderId="0" xfId="0" applyNumberFormat="1" applyFont="1" applyFill="1" applyBorder="1" applyAlignment="1" applyProtection="1">
      <alignment vertical="center"/>
    </xf>
    <xf numFmtId="169" fontId="20" fillId="0" borderId="0" xfId="0" applyNumberFormat="1" applyFont="1" applyFill="1" applyBorder="1" applyAlignment="1" applyProtection="1">
      <alignment vertical="center"/>
    </xf>
    <xf numFmtId="0" fontId="8" fillId="0" borderId="0" xfId="0" quotePrefix="1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/>
    <xf numFmtId="166" fontId="11" fillId="0" borderId="0" xfId="0" applyNumberFormat="1" applyFont="1" applyFill="1" applyBorder="1" applyAlignment="1" applyProtection="1"/>
    <xf numFmtId="0" fontId="72" fillId="0" borderId="7" xfId="0" quotePrefix="1" applyNumberFormat="1" applyFont="1" applyFill="1" applyBorder="1" applyAlignment="1" applyProtection="1">
      <alignment horizontal="center" vertical="top"/>
    </xf>
    <xf numFmtId="0" fontId="71" fillId="0" borderId="7" xfId="0" quotePrefix="1" applyNumberFormat="1" applyFont="1" applyFill="1" applyBorder="1" applyAlignment="1" applyProtection="1">
      <alignment horizontal="center" vertical="top"/>
    </xf>
    <xf numFmtId="0" fontId="8" fillId="0" borderId="0" xfId="0" quotePrefix="1" applyNumberFormat="1" applyFont="1" applyFill="1" applyBorder="1" applyAlignment="1" applyProtection="1">
      <alignment horizontal="center" vertical="top"/>
    </xf>
    <xf numFmtId="165" fontId="8" fillId="0" borderId="0" xfId="0" applyNumberFormat="1" applyFont="1" applyFill="1" applyBorder="1" applyAlignment="1" applyProtection="1">
      <alignment vertical="top"/>
    </xf>
    <xf numFmtId="166" fontId="11" fillId="0" borderId="0" xfId="0" applyNumberFormat="1" applyFont="1" applyFill="1" applyBorder="1" applyAlignment="1" applyProtection="1">
      <alignment vertical="top"/>
    </xf>
    <xf numFmtId="167" fontId="87" fillId="0" borderId="23" xfId="0" applyNumberFormat="1" applyFont="1" applyFill="1" applyBorder="1" applyAlignment="1" applyProtection="1">
      <alignment horizontal="center" vertical="top"/>
    </xf>
    <xf numFmtId="166" fontId="74" fillId="0" borderId="20" xfId="0" applyNumberFormat="1" applyFont="1" applyFill="1" applyBorder="1" applyAlignment="1" applyProtection="1">
      <alignment horizontal="center" vertical="top"/>
    </xf>
    <xf numFmtId="169" fontId="86" fillId="0" borderId="23" xfId="0" applyNumberFormat="1" applyFont="1" applyFill="1" applyBorder="1" applyAlignment="1" applyProtection="1">
      <alignment vertical="top"/>
    </xf>
    <xf numFmtId="169" fontId="84" fillId="0" borderId="23" xfId="0" applyNumberFormat="1" applyFont="1" applyFill="1" applyBorder="1" applyAlignment="1" applyProtection="1">
      <alignment vertical="top"/>
    </xf>
    <xf numFmtId="0" fontId="83" fillId="0" borderId="20" xfId="0" quotePrefix="1" applyNumberFormat="1" applyFont="1" applyFill="1" applyBorder="1" applyAlignment="1" applyProtection="1">
      <alignment horizontal="center" vertical="top"/>
    </xf>
    <xf numFmtId="0" fontId="85" fillId="0" borderId="25" xfId="0" quotePrefix="1" applyNumberFormat="1" applyFont="1" applyFill="1" applyBorder="1" applyAlignment="1" applyProtection="1">
      <alignment horizontal="center" vertical="top"/>
    </xf>
    <xf numFmtId="169" fontId="86" fillId="0" borderId="19" xfId="0" applyNumberFormat="1" applyFont="1" applyFill="1" applyBorder="1" applyAlignment="1" applyProtection="1">
      <alignment vertical="top"/>
    </xf>
    <xf numFmtId="169" fontId="84" fillId="0" borderId="23" xfId="0" applyNumberFormat="1" applyFont="1" applyFill="1" applyBorder="1" applyAlignment="1" applyProtection="1">
      <alignment vertical="center"/>
    </xf>
    <xf numFmtId="166" fontId="85" fillId="0" borderId="7" xfId="0" quotePrefix="1" applyNumberFormat="1" applyFont="1" applyFill="1" applyBorder="1" applyAlignment="1" applyProtection="1">
      <alignment horizontal="center" vertical="center"/>
    </xf>
    <xf numFmtId="169" fontId="86" fillId="0" borderId="23" xfId="0" applyNumberFormat="1" applyFont="1" applyFill="1" applyBorder="1" applyAlignment="1" applyProtection="1">
      <alignment vertical="center"/>
    </xf>
    <xf numFmtId="166" fontId="83" fillId="0" borderId="7" xfId="0" quotePrefix="1" applyNumberFormat="1" applyFont="1" applyFill="1" applyBorder="1" applyAlignment="1" applyProtection="1">
      <alignment horizontal="center" vertical="center"/>
    </xf>
    <xf numFmtId="0" fontId="42" fillId="0" borderId="10" xfId="0" applyNumberFormat="1" applyFont="1" applyFill="1" applyBorder="1" applyAlignment="1" applyProtection="1">
      <alignment vertical="top"/>
    </xf>
    <xf numFmtId="166" fontId="85" fillId="0" borderId="26" xfId="0" quotePrefix="1" applyNumberFormat="1" applyFont="1" applyFill="1" applyBorder="1" applyAlignment="1" applyProtection="1">
      <alignment horizontal="center" vertical="center"/>
    </xf>
    <xf numFmtId="169" fontId="86" fillId="0" borderId="19" xfId="0" applyNumberFormat="1" applyFont="1" applyFill="1" applyBorder="1" applyAlignment="1" applyProtection="1">
      <alignment vertical="center"/>
    </xf>
    <xf numFmtId="166" fontId="83" fillId="0" borderId="14" xfId="0" quotePrefix="1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vertical="top" wrapText="1"/>
    </xf>
    <xf numFmtId="0" fontId="85" fillId="0" borderId="20" xfId="0" quotePrefix="1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top" wrapText="1"/>
    </xf>
    <xf numFmtId="169" fontId="84" fillId="0" borderId="23" xfId="0" applyNumberFormat="1" applyFont="1" applyFill="1" applyBorder="1" applyAlignment="1" applyProtection="1">
      <alignment horizontal="right" vertical="top"/>
    </xf>
    <xf numFmtId="169" fontId="86" fillId="0" borderId="23" xfId="0" applyNumberFormat="1" applyFont="1" applyFill="1" applyBorder="1" applyAlignment="1" applyProtection="1">
      <alignment horizontal="right" vertical="top"/>
    </xf>
    <xf numFmtId="169" fontId="94" fillId="0" borderId="23" xfId="0" applyNumberFormat="1" applyFont="1" applyFill="1" applyBorder="1" applyAlignment="1" applyProtection="1">
      <alignment horizontal="right" vertical="top"/>
    </xf>
    <xf numFmtId="169" fontId="91" fillId="0" borderId="23" xfId="0" applyNumberFormat="1" applyFont="1" applyFill="1" applyBorder="1" applyAlignment="1" applyProtection="1">
      <alignment horizontal="right" vertical="top"/>
    </xf>
    <xf numFmtId="0" fontId="72" fillId="0" borderId="20" xfId="0" quotePrefix="1" applyNumberFormat="1" applyFont="1" applyFill="1" applyBorder="1" applyAlignment="1" applyProtection="1">
      <alignment horizontal="center" vertical="top"/>
    </xf>
    <xf numFmtId="169" fontId="73" fillId="0" borderId="23" xfId="0" applyNumberFormat="1" applyFont="1" applyFill="1" applyBorder="1" applyAlignment="1" applyProtection="1">
      <alignment horizontal="right" vertical="top"/>
    </xf>
    <xf numFmtId="0" fontId="71" fillId="0" borderId="20" xfId="0" quotePrefix="1" applyNumberFormat="1" applyFont="1" applyFill="1" applyBorder="1" applyAlignment="1" applyProtection="1">
      <alignment horizontal="center" vertical="top"/>
    </xf>
    <xf numFmtId="169" fontId="75" fillId="0" borderId="23" xfId="0" applyNumberFormat="1" applyFont="1" applyFill="1" applyBorder="1" applyAlignment="1" applyProtection="1">
      <alignment horizontal="right" vertical="top"/>
    </xf>
    <xf numFmtId="169" fontId="94" fillId="0" borderId="23" xfId="0" applyNumberFormat="1" applyFont="1" applyFill="1" applyBorder="1" applyAlignment="1" applyProtection="1">
      <alignment vertical="top"/>
    </xf>
    <xf numFmtId="169" fontId="91" fillId="0" borderId="23" xfId="0" applyNumberFormat="1" applyFont="1" applyFill="1" applyBorder="1" applyAlignment="1" applyProtection="1">
      <alignment vertical="top"/>
    </xf>
    <xf numFmtId="0" fontId="92" fillId="0" borderId="20" xfId="0" quotePrefix="1" applyNumberFormat="1" applyFont="1" applyFill="1" applyBorder="1" applyAlignment="1" applyProtection="1">
      <alignment horizontal="center" vertical="top"/>
    </xf>
    <xf numFmtId="0" fontId="89" fillId="0" borderId="20" xfId="0" quotePrefix="1" applyNumberFormat="1" applyFont="1" applyFill="1" applyBorder="1" applyAlignment="1" applyProtection="1">
      <alignment horizontal="center" vertical="top"/>
    </xf>
    <xf numFmtId="0" fontId="92" fillId="0" borderId="7" xfId="0" quotePrefix="1" applyNumberFormat="1" applyFont="1" applyFill="1" applyBorder="1" applyAlignment="1" applyProtection="1">
      <alignment horizontal="center" vertical="top"/>
    </xf>
    <xf numFmtId="0" fontId="89" fillId="0" borderId="7" xfId="0" quotePrefix="1" applyNumberFormat="1" applyFont="1" applyFill="1" applyBorder="1" applyAlignment="1" applyProtection="1">
      <alignment horizontal="center" vertical="top"/>
    </xf>
    <xf numFmtId="0" fontId="92" fillId="0" borderId="15" xfId="0" quotePrefix="1" applyNumberFormat="1" applyFont="1" applyFill="1" applyBorder="1" applyAlignment="1" applyProtection="1">
      <alignment horizontal="center" vertical="center"/>
    </xf>
    <xf numFmtId="169" fontId="94" fillId="0" borderId="12" xfId="0" applyNumberFormat="1" applyFont="1" applyFill="1" applyBorder="1" applyAlignment="1" applyProtection="1">
      <alignment vertical="center"/>
    </xf>
    <xf numFmtId="0" fontId="80" fillId="0" borderId="27" xfId="0" applyNumberFormat="1" applyFont="1" applyFill="1" applyBorder="1" applyAlignment="1" applyProtection="1">
      <alignment vertical="top"/>
    </xf>
    <xf numFmtId="0" fontId="71" fillId="0" borderId="0" xfId="0" applyNumberFormat="1" applyFont="1" applyFill="1" applyBorder="1" applyAlignment="1" applyProtection="1">
      <alignment horizontal="left" vertical="center"/>
    </xf>
    <xf numFmtId="0" fontId="89" fillId="0" borderId="23" xfId="0" quotePrefix="1" applyNumberFormat="1" applyFont="1" applyFill="1" applyBorder="1" applyAlignment="1" applyProtection="1">
      <alignment horizontal="center" vertical="center"/>
    </xf>
    <xf numFmtId="169" fontId="91" fillId="0" borderId="0" xfId="0" applyNumberFormat="1" applyFont="1" applyFill="1" applyBorder="1" applyAlignment="1" applyProtection="1">
      <alignment vertical="center"/>
    </xf>
    <xf numFmtId="0" fontId="79" fillId="0" borderId="28" xfId="0" applyNumberFormat="1" applyFont="1" applyFill="1" applyBorder="1" applyAlignment="1" applyProtection="1">
      <alignment vertical="top"/>
    </xf>
    <xf numFmtId="0" fontId="77" fillId="0" borderId="0" xfId="0" applyNumberFormat="1" applyFont="1" applyFill="1" applyBorder="1" applyAlignment="1" applyProtection="1">
      <alignment horizontal="left" vertical="center"/>
    </xf>
    <xf numFmtId="0" fontId="71" fillId="0" borderId="0" xfId="0" applyNumberFormat="1" applyFont="1" applyFill="1" applyBorder="1" applyAlignment="1" applyProtection="1">
      <alignment horizontal="left" vertical="center" wrapText="1"/>
    </xf>
    <xf numFmtId="0" fontId="77" fillId="0" borderId="0" xfId="0" applyNumberFormat="1" applyFont="1" applyFill="1" applyBorder="1" applyAlignment="1" applyProtection="1">
      <alignment horizontal="left" vertical="center" wrapText="1"/>
    </xf>
    <xf numFmtId="0" fontId="71" fillId="0" borderId="0" xfId="0" applyNumberFormat="1" applyFont="1" applyFill="1" applyBorder="1" applyAlignment="1" applyProtection="1">
      <alignment vertical="center" wrapText="1"/>
    </xf>
    <xf numFmtId="0" fontId="79" fillId="0" borderId="29" xfId="0" applyNumberFormat="1" applyFont="1" applyFill="1" applyBorder="1" applyAlignment="1" applyProtection="1">
      <alignment vertical="top"/>
    </xf>
    <xf numFmtId="0" fontId="72" fillId="0" borderId="0" xfId="0" applyNumberFormat="1" applyFont="1" applyFill="1" applyBorder="1" applyAlignment="1" applyProtection="1">
      <alignment horizontal="left" vertical="center" wrapText="1"/>
    </xf>
    <xf numFmtId="169" fontId="94" fillId="0" borderId="0" xfId="0" applyNumberFormat="1" applyFont="1" applyFill="1" applyBorder="1" applyAlignment="1" applyProtection="1">
      <alignment vertical="center"/>
    </xf>
    <xf numFmtId="0" fontId="80" fillId="0" borderId="28" xfId="0" applyNumberFormat="1" applyFont="1" applyFill="1" applyBorder="1" applyAlignment="1" applyProtection="1">
      <alignment vertical="top"/>
    </xf>
    <xf numFmtId="0" fontId="76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42" fillId="0" borderId="12" xfId="0" applyNumberFormat="1" applyFont="1" applyFill="1" applyBorder="1" applyAlignment="1" applyProtection="1">
      <alignment vertical="top"/>
    </xf>
    <xf numFmtId="0" fontId="20" fillId="0" borderId="7" xfId="0" applyFont="1" applyFill="1" applyBorder="1" applyAlignment="1">
      <alignment vertical="top" wrapText="1"/>
    </xf>
    <xf numFmtId="0" fontId="89" fillId="0" borderId="7" xfId="0" quotePrefix="1" applyNumberFormat="1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>
      <alignment vertical="top" wrapText="1"/>
    </xf>
    <xf numFmtId="0" fontId="89" fillId="0" borderId="20" xfId="0" quotePrefix="1" applyNumberFormat="1" applyFont="1" applyFill="1" applyBorder="1" applyAlignment="1" applyProtection="1">
      <alignment horizontal="center" vertical="center"/>
    </xf>
    <xf numFmtId="167" fontId="91" fillId="0" borderId="20" xfId="0" applyNumberFormat="1" applyFont="1" applyFill="1" applyBorder="1" applyAlignment="1" applyProtection="1">
      <alignment vertical="top"/>
    </xf>
    <xf numFmtId="167" fontId="91" fillId="0" borderId="23" xfId="0" applyNumberFormat="1" applyFont="1" applyFill="1" applyBorder="1" applyAlignment="1" applyProtection="1">
      <alignment vertical="top"/>
    </xf>
    <xf numFmtId="0" fontId="98" fillId="0" borderId="0" xfId="0" applyNumberFormat="1" applyFont="1" applyFill="1" applyBorder="1" applyAlignment="1" applyProtection="1">
      <alignment vertical="top"/>
    </xf>
    <xf numFmtId="0" fontId="99" fillId="0" borderId="0" xfId="0" applyNumberFormat="1" applyFont="1" applyFill="1" applyBorder="1" applyAlignment="1" applyProtection="1">
      <alignment horizontal="center" vertical="top"/>
    </xf>
    <xf numFmtId="0" fontId="99" fillId="0" borderId="0" xfId="0" applyNumberFormat="1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2" fillId="0" borderId="20" xfId="0" quotePrefix="1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1" fillId="0" borderId="23" xfId="0" applyNumberFormat="1" applyFont="1" applyFill="1" applyBorder="1" applyAlignment="1" applyProtection="1">
      <alignment vertical="top"/>
    </xf>
    <xf numFmtId="0" fontId="1" fillId="0" borderId="19" xfId="0" applyNumberFormat="1" applyFont="1" applyFill="1" applyBorder="1" applyAlignment="1" applyProtection="1">
      <alignment vertical="top"/>
    </xf>
    <xf numFmtId="0" fontId="20" fillId="0" borderId="10" xfId="0" applyFont="1" applyFill="1" applyBorder="1" applyAlignment="1">
      <alignment vertical="center" wrapText="1"/>
    </xf>
    <xf numFmtId="0" fontId="1" fillId="0" borderId="15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92" fillId="0" borderId="0" xfId="0" applyNumberFormat="1" applyFont="1" applyFill="1" applyBorder="1" applyAlignment="1" applyProtection="1">
      <alignment vertical="top"/>
    </xf>
    <xf numFmtId="0" fontId="18" fillId="0" borderId="7" xfId="0" applyFont="1" applyFill="1" applyBorder="1" applyAlignment="1">
      <alignment vertical="top" wrapText="1"/>
    </xf>
    <xf numFmtId="0" fontId="1" fillId="0" borderId="20" xfId="0" applyNumberFormat="1" applyFont="1" applyFill="1" applyBorder="1" applyAlignment="1" applyProtection="1">
      <alignment vertical="top"/>
    </xf>
    <xf numFmtId="169" fontId="8" fillId="0" borderId="7" xfId="0" applyNumberFormat="1" applyFont="1" applyFill="1" applyBorder="1" applyAlignment="1" applyProtection="1">
      <alignment horizontal="right" vertical="top"/>
    </xf>
    <xf numFmtId="169" fontId="11" fillId="0" borderId="20" xfId="0" applyNumberFormat="1" applyFont="1" applyFill="1" applyBorder="1" applyAlignment="1" applyProtection="1">
      <alignment horizontal="right" vertical="top"/>
    </xf>
    <xf numFmtId="0" fontId="8" fillId="0" borderId="7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167" fontId="11" fillId="0" borderId="20" xfId="0" applyNumberFormat="1" applyFont="1" applyFill="1" applyBorder="1" applyAlignment="1" applyProtection="1">
      <alignment vertical="top"/>
    </xf>
    <xf numFmtId="0" fontId="8" fillId="0" borderId="9" xfId="0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vertical="top"/>
    </xf>
    <xf numFmtId="0" fontId="100" fillId="0" borderId="0" xfId="0" applyNumberFormat="1" applyFont="1" applyFill="1" applyBorder="1" applyAlignment="1" applyProtection="1">
      <alignment vertical="top"/>
    </xf>
    <xf numFmtId="166" fontId="93" fillId="0" borderId="0" xfId="0" applyNumberFormat="1" applyFont="1" applyFill="1" applyBorder="1" applyAlignment="1" applyProtection="1">
      <alignment vertical="top"/>
    </xf>
    <xf numFmtId="169" fontId="94" fillId="0" borderId="0" xfId="0" applyNumberFormat="1" applyFont="1" applyFill="1" applyBorder="1" applyAlignment="1" applyProtection="1">
      <alignment horizontal="right" vertical="top"/>
    </xf>
    <xf numFmtId="0" fontId="92" fillId="0" borderId="0" xfId="0" quotePrefix="1" applyNumberFormat="1" applyFont="1" applyFill="1" applyBorder="1" applyAlignment="1" applyProtection="1">
      <alignment horizontal="center" vertical="top"/>
    </xf>
    <xf numFmtId="166" fontId="93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89" fillId="0" borderId="26" xfId="0" quotePrefix="1" applyNumberFormat="1" applyFont="1" applyFill="1" applyBorder="1" applyAlignment="1" applyProtection="1">
      <alignment horizontal="center" vertical="center"/>
    </xf>
    <xf numFmtId="0" fontId="89" fillId="0" borderId="14" xfId="0" quotePrefix="1" applyNumberFormat="1" applyFont="1" applyFill="1" applyBorder="1" applyAlignment="1" applyProtection="1">
      <alignment horizontal="center" vertical="center"/>
    </xf>
    <xf numFmtId="0" fontId="102" fillId="0" borderId="0" xfId="0" applyNumberFormat="1" applyFont="1" applyFill="1" applyBorder="1" applyAlignment="1" applyProtection="1">
      <alignment vertical="center"/>
    </xf>
    <xf numFmtId="0" fontId="101" fillId="0" borderId="0" xfId="9" applyAlignment="1">
      <alignment vertical="top"/>
    </xf>
    <xf numFmtId="0" fontId="71" fillId="0" borderId="7" xfId="0" applyNumberFormat="1" applyFont="1" applyFill="1" applyBorder="1" applyAlignment="1" applyProtection="1">
      <alignment horizontal="left" vertical="center" wrapText="1"/>
    </xf>
    <xf numFmtId="0" fontId="98" fillId="0" borderId="0" xfId="0" applyNumberFormat="1" applyFont="1" applyFill="1" applyBorder="1" applyAlignment="1" applyProtection="1"/>
    <xf numFmtId="0" fontId="85" fillId="0" borderId="7" xfId="0" quotePrefix="1" applyNumberFormat="1" applyFont="1" applyFill="1" applyBorder="1" applyAlignment="1" applyProtection="1">
      <alignment horizontal="center" vertical="top"/>
    </xf>
    <xf numFmtId="0" fontId="83" fillId="0" borderId="7" xfId="0" quotePrefix="1" applyNumberFormat="1" applyFont="1" applyFill="1" applyBorder="1" applyAlignment="1" applyProtection="1">
      <alignment horizontal="center" vertical="top"/>
    </xf>
    <xf numFmtId="0" fontId="83" fillId="0" borderId="7" xfId="0" quotePrefix="1" applyNumberFormat="1" applyFont="1" applyFill="1" applyBorder="1" applyAlignment="1" applyProtection="1">
      <alignment horizontal="center" vertical="center"/>
    </xf>
    <xf numFmtId="0" fontId="83" fillId="0" borderId="20" xfId="0" quotePrefix="1" applyNumberFormat="1" applyFont="1" applyFill="1" applyBorder="1" applyAlignment="1" applyProtection="1">
      <alignment horizontal="center" vertical="center"/>
    </xf>
    <xf numFmtId="166" fontId="85" fillId="0" borderId="7" xfId="0" quotePrefix="1" applyNumberFormat="1" applyFont="1" applyFill="1" applyBorder="1" applyAlignment="1" applyProtection="1">
      <alignment horizontal="center" vertical="top"/>
    </xf>
    <xf numFmtId="166" fontId="83" fillId="0" borderId="7" xfId="0" quotePrefix="1" applyNumberFormat="1" applyFont="1" applyFill="1" applyBorder="1" applyAlignment="1" applyProtection="1">
      <alignment horizontal="center" vertical="top"/>
    </xf>
    <xf numFmtId="166" fontId="83" fillId="0" borderId="20" xfId="0" quotePrefix="1" applyNumberFormat="1" applyFont="1" applyFill="1" applyBorder="1" applyAlignment="1" applyProtection="1">
      <alignment horizontal="center" vertical="top"/>
    </xf>
    <xf numFmtId="0" fontId="107" fillId="0" borderId="0" xfId="0" applyNumberFormat="1" applyFont="1" applyFill="1" applyBorder="1" applyAlignment="1" applyProtection="1">
      <alignment vertical="top"/>
    </xf>
    <xf numFmtId="0" fontId="92" fillId="0" borderId="0" xfId="0" applyNumberFormat="1" applyFont="1" applyFill="1" applyBorder="1" applyAlignment="1" applyProtection="1">
      <alignment horizontal="center" vertical="top"/>
    </xf>
    <xf numFmtId="0" fontId="33" fillId="0" borderId="8" xfId="0" applyNumberFormat="1" applyFont="1" applyFill="1" applyBorder="1" applyAlignment="1" applyProtection="1">
      <alignment horizontal="center" vertical="center" wrapText="1"/>
    </xf>
    <xf numFmtId="0" fontId="110" fillId="0" borderId="0" xfId="0" applyFont="1" applyFill="1" applyAlignment="1">
      <alignment horizontal="center"/>
    </xf>
    <xf numFmtId="167" fontId="94" fillId="0" borderId="20" xfId="0" applyNumberFormat="1" applyFont="1" applyFill="1" applyBorder="1" applyAlignment="1" applyProtection="1">
      <alignment vertical="top"/>
    </xf>
    <xf numFmtId="167" fontId="94" fillId="0" borderId="23" xfId="0" applyNumberFormat="1" applyFont="1" applyFill="1" applyBorder="1" applyAlignment="1" applyProtection="1">
      <alignment vertical="top"/>
    </xf>
    <xf numFmtId="0" fontId="36" fillId="0" borderId="0" xfId="0" applyNumberFormat="1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 wrapText="1"/>
    </xf>
    <xf numFmtId="0" fontId="38" fillId="0" borderId="0" xfId="0" applyNumberFormat="1" applyFont="1" applyFill="1" applyBorder="1" applyAlignment="1" applyProtection="1"/>
    <xf numFmtId="0" fontId="83" fillId="0" borderId="20" xfId="0" applyNumberFormat="1" applyFont="1" applyFill="1" applyBorder="1" applyAlignment="1" applyProtection="1">
      <alignment horizontal="center" vertical="top"/>
    </xf>
    <xf numFmtId="0" fontId="29" fillId="0" borderId="0" xfId="0" applyNumberFormat="1" applyFont="1" applyFill="1" applyBorder="1" applyAlignment="1" applyProtection="1">
      <alignment vertical="top"/>
    </xf>
    <xf numFmtId="165" fontId="90" fillId="0" borderId="20" xfId="0" applyNumberFormat="1" applyFont="1" applyFill="1" applyBorder="1" applyAlignment="1" applyProtection="1">
      <alignment horizontal="right" vertical="center"/>
    </xf>
    <xf numFmtId="0" fontId="8" fillId="0" borderId="32" xfId="0" applyNumberFormat="1" applyFont="1" applyFill="1" applyBorder="1" applyAlignment="1" applyProtection="1">
      <alignment horizontal="center" vertical="center"/>
    </xf>
    <xf numFmtId="0" fontId="8" fillId="0" borderId="33" xfId="0" applyNumberFormat="1" applyFont="1" applyFill="1" applyBorder="1" applyAlignment="1" applyProtection="1">
      <alignment horizontal="center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/>
    </xf>
    <xf numFmtId="0" fontId="8" fillId="0" borderId="35" xfId="0" applyNumberFormat="1" applyFont="1" applyFill="1" applyBorder="1" applyAlignment="1" applyProtection="1">
      <alignment horizontal="center" vertical="center"/>
    </xf>
    <xf numFmtId="0" fontId="117" fillId="0" borderId="0" xfId="0" applyNumberFormat="1" applyFont="1" applyFill="1" applyBorder="1" applyAlignment="1" applyProtection="1">
      <alignment vertical="top"/>
    </xf>
    <xf numFmtId="0" fontId="45" fillId="0" borderId="0" xfId="0" applyNumberFormat="1" applyFont="1" applyFill="1" applyBorder="1" applyAlignment="1" applyProtection="1">
      <alignment vertical="top"/>
    </xf>
    <xf numFmtId="0" fontId="8" fillId="0" borderId="36" xfId="0" applyNumberFormat="1" applyFont="1" applyFill="1" applyBorder="1" applyAlignment="1" applyProtection="1">
      <alignment horizontal="center" vertical="center"/>
    </xf>
    <xf numFmtId="0" fontId="114" fillId="0" borderId="0" xfId="0" applyNumberFormat="1" applyFont="1" applyFill="1" applyBorder="1" applyAlignment="1" applyProtection="1">
      <alignment vertical="top"/>
    </xf>
    <xf numFmtId="167" fontId="1" fillId="0" borderId="0" xfId="0" applyNumberFormat="1" applyFont="1" applyFill="1" applyBorder="1" applyAlignment="1" applyProtection="1">
      <alignment vertical="top"/>
    </xf>
    <xf numFmtId="0" fontId="120" fillId="0" borderId="14" xfId="0" applyNumberFormat="1" applyFont="1" applyFill="1" applyBorder="1" applyAlignment="1" applyProtection="1">
      <alignment horizontal="center" vertical="center"/>
    </xf>
    <xf numFmtId="169" fontId="75" fillId="0" borderId="23" xfId="0" applyNumberFormat="1" applyFont="1" applyFill="1" applyBorder="1" applyAlignment="1" applyProtection="1">
      <alignment horizontal="center" vertical="top"/>
    </xf>
    <xf numFmtId="0" fontId="18" fillId="0" borderId="7" xfId="0" applyNumberFormat="1" applyFont="1" applyFill="1" applyBorder="1" applyAlignment="1" applyProtection="1">
      <alignment wrapText="1"/>
    </xf>
    <xf numFmtId="0" fontId="8" fillId="0" borderId="7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1" fillId="0" borderId="0" xfId="5" applyFont="1" applyFill="1" applyBorder="1" applyAlignment="1">
      <alignment vertical="center" wrapText="1"/>
    </xf>
    <xf numFmtId="166" fontId="74" fillId="0" borderId="23" xfId="0" applyNumberFormat="1" applyFont="1" applyFill="1" applyBorder="1" applyAlignment="1" applyProtection="1">
      <alignment horizontal="center" vertical="top"/>
    </xf>
    <xf numFmtId="165" fontId="90" fillId="0" borderId="7" xfId="0" applyNumberFormat="1" applyFont="1" applyFill="1" applyBorder="1" applyAlignment="1" applyProtection="1">
      <alignment horizontal="right" vertical="center"/>
    </xf>
    <xf numFmtId="169" fontId="90" fillId="0" borderId="20" xfId="0" applyNumberFormat="1" applyFont="1" applyFill="1" applyBorder="1" applyAlignment="1" applyProtection="1">
      <alignment horizontal="right" vertical="top"/>
    </xf>
    <xf numFmtId="0" fontId="18" fillId="0" borderId="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8" fillId="0" borderId="25" xfId="0" applyNumberFormat="1" applyFont="1" applyFill="1" applyBorder="1" applyAlignment="1" applyProtection="1">
      <alignment vertical="top" wrapText="1"/>
    </xf>
    <xf numFmtId="0" fontId="72" fillId="0" borderId="12" xfId="0" applyNumberFormat="1" applyFont="1" applyFill="1" applyBorder="1" applyAlignment="1" applyProtection="1">
      <alignment horizontal="left" vertical="center" wrapText="1"/>
    </xf>
    <xf numFmtId="0" fontId="72" fillId="0" borderId="25" xfId="0" applyNumberFormat="1" applyFont="1" applyFill="1" applyBorder="1" applyAlignment="1" applyProtection="1">
      <alignment horizontal="left" vertical="center" wrapText="1"/>
    </xf>
    <xf numFmtId="0" fontId="76" fillId="0" borderId="12" xfId="0" applyNumberFormat="1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>
      <alignment vertical="top" wrapText="1"/>
    </xf>
    <xf numFmtId="0" fontId="92" fillId="0" borderId="14" xfId="0" quotePrefix="1" applyNumberFormat="1" applyFont="1" applyFill="1" applyBorder="1" applyAlignment="1" applyProtection="1">
      <alignment horizontal="center" vertical="center"/>
    </xf>
    <xf numFmtId="169" fontId="18" fillId="0" borderId="15" xfId="0" applyNumberFormat="1" applyFont="1" applyFill="1" applyBorder="1" applyAlignment="1" applyProtection="1">
      <alignment vertical="center"/>
    </xf>
    <xf numFmtId="169" fontId="8" fillId="0" borderId="23" xfId="0" applyNumberFormat="1" applyFont="1" applyFill="1" applyBorder="1" applyAlignment="1" applyProtection="1">
      <alignment vertical="center"/>
    </xf>
    <xf numFmtId="165" fontId="8" fillId="0" borderId="23" xfId="0" applyNumberFormat="1" applyFont="1" applyFill="1" applyBorder="1" applyAlignment="1" applyProtection="1">
      <alignment vertical="center"/>
    </xf>
    <xf numFmtId="169" fontId="18" fillId="0" borderId="23" xfId="0" applyNumberFormat="1" applyFont="1" applyFill="1" applyBorder="1" applyAlignment="1" applyProtection="1">
      <alignment vertical="center"/>
    </xf>
    <xf numFmtId="166" fontId="131" fillId="0" borderId="20" xfId="0" applyNumberFormat="1" applyFont="1" applyFill="1" applyBorder="1" applyAlignment="1" applyProtection="1">
      <alignment horizontal="center" vertical="center"/>
    </xf>
    <xf numFmtId="0" fontId="8" fillId="0" borderId="37" xfId="0" applyNumberFormat="1" applyFont="1" applyFill="1" applyBorder="1" applyAlignment="1" applyProtection="1">
      <alignment horizontal="center" vertical="center" wrapText="1"/>
    </xf>
    <xf numFmtId="0" fontId="8" fillId="0" borderId="38" xfId="0" applyNumberFormat="1" applyFont="1" applyFill="1" applyBorder="1" applyAlignment="1" applyProtection="1">
      <alignment horizontal="center" vertical="center"/>
    </xf>
    <xf numFmtId="0" fontId="8" fillId="0" borderId="39" xfId="0" applyNumberFormat="1" applyFont="1" applyFill="1" applyBorder="1" applyAlignment="1" applyProtection="1">
      <alignment horizontal="center" vertical="center"/>
    </xf>
    <xf numFmtId="169" fontId="8" fillId="0" borderId="23" xfId="0" applyNumberFormat="1" applyFont="1" applyFill="1" applyBorder="1" applyAlignment="1" applyProtection="1">
      <alignment horizontal="right" vertical="top"/>
    </xf>
    <xf numFmtId="169" fontId="8" fillId="0" borderId="40" xfId="0" applyNumberFormat="1" applyFont="1" applyFill="1" applyBorder="1" applyAlignment="1" applyProtection="1">
      <alignment horizontal="right" vertical="top"/>
    </xf>
    <xf numFmtId="169" fontId="8" fillId="0" borderId="38" xfId="0" applyNumberFormat="1" applyFont="1" applyFill="1" applyBorder="1" applyAlignment="1" applyProtection="1">
      <alignment horizontal="right" vertical="top"/>
    </xf>
    <xf numFmtId="167" fontId="11" fillId="0" borderId="38" xfId="0" applyNumberFormat="1" applyFont="1" applyFill="1" applyBorder="1" applyAlignment="1" applyProtection="1">
      <alignment vertical="top"/>
    </xf>
    <xf numFmtId="167" fontId="11" fillId="0" borderId="23" xfId="0" applyNumberFormat="1" applyFont="1" applyFill="1" applyBorder="1" applyAlignment="1" applyProtection="1">
      <alignment horizontal="center" vertical="top"/>
    </xf>
    <xf numFmtId="0" fontId="92" fillId="0" borderId="14" xfId="0" quotePrefix="1" applyNumberFormat="1" applyFont="1" applyFill="1" applyBorder="1" applyAlignment="1" applyProtection="1">
      <alignment horizontal="center" vertical="top"/>
    </xf>
    <xf numFmtId="0" fontId="18" fillId="0" borderId="1" xfId="0" applyFont="1" applyFill="1" applyBorder="1" applyAlignment="1">
      <alignment vertical="top" wrapText="1"/>
    </xf>
    <xf numFmtId="167" fontId="11" fillId="0" borderId="0" xfId="0" applyNumberFormat="1" applyFont="1" applyFill="1" applyBorder="1" applyAlignment="1" applyProtection="1">
      <alignment horizontal="center" vertical="center"/>
    </xf>
    <xf numFmtId="0" fontId="134" fillId="0" borderId="0" xfId="0" applyNumberFormat="1" applyFont="1" applyFill="1" applyBorder="1" applyAlignment="1" applyProtection="1">
      <alignment horizontal="center" vertical="center"/>
    </xf>
    <xf numFmtId="169" fontId="73" fillId="0" borderId="23" xfId="0" applyNumberFormat="1" applyFont="1" applyFill="1" applyBorder="1" applyAlignment="1" applyProtection="1">
      <alignment horizontal="center" vertical="top"/>
    </xf>
    <xf numFmtId="167" fontId="133" fillId="0" borderId="23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/>
    </xf>
    <xf numFmtId="14" fontId="8" fillId="0" borderId="20" xfId="0" applyNumberFormat="1" applyFont="1" applyFill="1" applyBorder="1" applyAlignment="1" applyProtection="1">
      <alignment horizontal="center" vertical="center"/>
    </xf>
    <xf numFmtId="14" fontId="8" fillId="0" borderId="23" xfId="0" applyNumberFormat="1" applyFont="1" applyFill="1" applyBorder="1" applyAlignment="1" applyProtection="1">
      <alignment horizontal="center" vertical="center"/>
    </xf>
    <xf numFmtId="0" fontId="18" fillId="0" borderId="41" xfId="0" applyFont="1" applyFill="1" applyBorder="1" applyAlignment="1">
      <alignment vertical="center" wrapText="1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92" fillId="0" borderId="42" xfId="0" quotePrefix="1" applyNumberFormat="1" applyFont="1" applyFill="1" applyBorder="1" applyAlignment="1" applyProtection="1">
      <alignment horizontal="center" vertical="center"/>
    </xf>
    <xf numFmtId="0" fontId="89" fillId="0" borderId="42" xfId="0" quotePrefix="1" applyNumberFormat="1" applyFont="1" applyFill="1" applyBorder="1" applyAlignment="1" applyProtection="1">
      <alignment horizontal="center" vertical="center"/>
    </xf>
    <xf numFmtId="14" fontId="8" fillId="0" borderId="2" xfId="0" applyNumberFormat="1" applyFont="1" applyFill="1" applyBorder="1" applyAlignment="1" applyProtection="1">
      <alignment horizontal="center" vertical="center"/>
    </xf>
    <xf numFmtId="165" fontId="108" fillId="0" borderId="20" xfId="0" applyNumberFormat="1" applyFont="1" applyFill="1" applyBorder="1" applyAlignment="1" applyProtection="1">
      <alignment horizontal="center" vertical="top"/>
    </xf>
    <xf numFmtId="165" fontId="108" fillId="0" borderId="40" xfId="0" applyNumberFormat="1" applyFont="1" applyFill="1" applyBorder="1" applyAlignment="1" applyProtection="1">
      <alignment horizontal="center" vertical="top"/>
    </xf>
    <xf numFmtId="0" fontId="92" fillId="0" borderId="7" xfId="0" applyNumberFormat="1" applyFont="1" applyFill="1" applyBorder="1" applyAlignment="1" applyProtection="1">
      <alignment vertical="top"/>
    </xf>
    <xf numFmtId="167" fontId="95" fillId="0" borderId="38" xfId="0" applyNumberFormat="1" applyFont="1" applyFill="1" applyBorder="1" applyAlignment="1" applyProtection="1">
      <alignment vertical="top"/>
    </xf>
    <xf numFmtId="167" fontId="95" fillId="0" borderId="20" xfId="0" applyNumberFormat="1" applyFont="1" applyFill="1" applyBorder="1" applyAlignment="1" applyProtection="1">
      <alignment horizontal="center" vertical="top"/>
    </xf>
    <xf numFmtId="2" fontId="95" fillId="0" borderId="23" xfId="0" applyNumberFormat="1" applyFont="1" applyFill="1" applyBorder="1" applyAlignment="1" applyProtection="1">
      <alignment horizontal="center" vertical="top"/>
    </xf>
    <xf numFmtId="167" fontId="95" fillId="0" borderId="23" xfId="0" applyNumberFormat="1" applyFont="1" applyFill="1" applyBorder="1" applyAlignment="1" applyProtection="1">
      <alignment vertical="top"/>
    </xf>
    <xf numFmtId="167" fontId="95" fillId="0" borderId="23" xfId="0" applyNumberFormat="1" applyFont="1" applyFill="1" applyBorder="1" applyAlignment="1" applyProtection="1">
      <alignment horizontal="center" vertical="top"/>
    </xf>
    <xf numFmtId="0" fontId="116" fillId="0" borderId="7" xfId="0" applyNumberFormat="1" applyFont="1" applyFill="1" applyBorder="1" applyAlignment="1" applyProtection="1">
      <alignment vertical="top"/>
    </xf>
    <xf numFmtId="169" fontId="118" fillId="0" borderId="43" xfId="0" applyNumberFormat="1" applyFont="1" applyFill="1" applyBorder="1" applyAlignment="1" applyProtection="1">
      <alignment horizontal="center" vertical="top"/>
    </xf>
    <xf numFmtId="169" fontId="97" fillId="0" borderId="43" xfId="0" applyNumberFormat="1" applyFont="1" applyFill="1" applyBorder="1" applyAlignment="1" applyProtection="1">
      <alignment horizontal="center" vertical="top"/>
    </xf>
    <xf numFmtId="167" fontId="96" fillId="0" borderId="38" xfId="0" applyNumberFormat="1" applyFont="1" applyFill="1" applyBorder="1" applyAlignment="1" applyProtection="1">
      <alignment vertical="top"/>
    </xf>
    <xf numFmtId="167" fontId="96" fillId="0" borderId="23" xfId="0" applyNumberFormat="1" applyFont="1" applyFill="1" applyBorder="1" applyAlignment="1" applyProtection="1">
      <alignment vertical="top"/>
    </xf>
    <xf numFmtId="167" fontId="96" fillId="0" borderId="23" xfId="0" applyNumberFormat="1" applyFont="1" applyFill="1" applyBorder="1" applyAlignment="1" applyProtection="1">
      <alignment horizontal="center" vertical="top"/>
    </xf>
    <xf numFmtId="0" fontId="119" fillId="0" borderId="7" xfId="0" applyNumberFormat="1" applyFont="1" applyFill="1" applyBorder="1" applyAlignment="1" applyProtection="1">
      <alignment vertical="top"/>
    </xf>
    <xf numFmtId="0" fontId="89" fillId="0" borderId="0" xfId="0" applyNumberFormat="1" applyFont="1" applyFill="1" applyBorder="1" applyAlignment="1" applyProtection="1">
      <alignment vertical="top"/>
    </xf>
    <xf numFmtId="0" fontId="119" fillId="0" borderId="20" xfId="0" applyNumberFormat="1" applyFont="1" applyFill="1" applyBorder="1" applyAlignment="1" applyProtection="1">
      <alignment vertical="top"/>
    </xf>
    <xf numFmtId="0" fontId="89" fillId="0" borderId="23" xfId="0" applyNumberFormat="1" applyFont="1" applyFill="1" applyBorder="1" applyAlignment="1" applyProtection="1">
      <alignment vertical="top"/>
    </xf>
    <xf numFmtId="169" fontId="116" fillId="0" borderId="7" xfId="0" applyNumberFormat="1" applyFont="1" applyFill="1" applyBorder="1" applyAlignment="1" applyProtection="1">
      <alignment vertical="top"/>
    </xf>
    <xf numFmtId="169" fontId="92" fillId="0" borderId="39" xfId="0" applyNumberFormat="1" applyFont="1" applyFill="1" applyBorder="1" applyAlignment="1" applyProtection="1">
      <alignment vertical="top"/>
    </xf>
    <xf numFmtId="169" fontId="119" fillId="0" borderId="7" xfId="0" applyNumberFormat="1" applyFont="1" applyFill="1" applyBorder="1" applyAlignment="1" applyProtection="1">
      <alignment vertical="top"/>
    </xf>
    <xf numFmtId="169" fontId="89" fillId="0" borderId="0" xfId="0" applyNumberFormat="1" applyFont="1" applyFill="1" applyBorder="1" applyAlignment="1" applyProtection="1">
      <alignment vertical="top"/>
    </xf>
    <xf numFmtId="167" fontId="95" fillId="0" borderId="23" xfId="0" applyNumberFormat="1" applyFont="1" applyFill="1" applyBorder="1" applyAlignment="1" applyProtection="1">
      <alignment horizontal="right" vertical="top"/>
    </xf>
    <xf numFmtId="0" fontId="92" fillId="0" borderId="1" xfId="0" applyNumberFormat="1" applyFont="1" applyFill="1" applyBorder="1" applyAlignment="1" applyProtection="1">
      <alignment vertical="top"/>
    </xf>
    <xf numFmtId="0" fontId="92" fillId="0" borderId="12" xfId="0" applyNumberFormat="1" applyFont="1" applyFill="1" applyBorder="1" applyAlignment="1" applyProtection="1">
      <alignment vertical="top"/>
    </xf>
    <xf numFmtId="167" fontId="95" fillId="0" borderId="17" xfId="0" applyNumberFormat="1" applyFont="1" applyFill="1" applyBorder="1" applyAlignment="1" applyProtection="1">
      <alignment vertical="top"/>
    </xf>
    <xf numFmtId="167" fontId="95" fillId="0" borderId="15" xfId="0" applyNumberFormat="1" applyFont="1" applyFill="1" applyBorder="1" applyAlignment="1" applyProtection="1">
      <alignment vertical="top"/>
    </xf>
    <xf numFmtId="167" fontId="95" fillId="0" borderId="15" xfId="0" applyNumberFormat="1" applyFont="1" applyFill="1" applyBorder="1" applyAlignment="1" applyProtection="1">
      <alignment horizontal="right" vertical="top"/>
    </xf>
    <xf numFmtId="168" fontId="34" fillId="0" borderId="0" xfId="13" applyFont="1" applyFill="1" applyAlignment="1">
      <alignment horizontal="center"/>
    </xf>
    <xf numFmtId="0" fontId="136" fillId="2" borderId="0" xfId="0" applyNumberFormat="1" applyFont="1" applyFill="1" applyBorder="1" applyAlignment="1" applyProtection="1">
      <alignment vertical="center"/>
    </xf>
    <xf numFmtId="2" fontId="42" fillId="0" borderId="0" xfId="0" applyNumberFormat="1" applyFont="1" applyFill="1" applyBorder="1" applyAlignment="1" applyProtection="1">
      <alignment vertical="top"/>
    </xf>
    <xf numFmtId="2" fontId="1" fillId="0" borderId="0" xfId="0" applyNumberFormat="1" applyFont="1" applyFill="1" applyBorder="1" applyAlignment="1" applyProtection="1">
      <alignment vertical="top"/>
    </xf>
    <xf numFmtId="0" fontId="44" fillId="0" borderId="0" xfId="0" applyNumberFormat="1" applyFont="1" applyFill="1" applyBorder="1" applyAlignment="1" applyProtection="1">
      <alignment vertical="top"/>
    </xf>
    <xf numFmtId="0" fontId="137" fillId="0" borderId="0" xfId="6" applyFont="1" applyFill="1" applyAlignment="1">
      <alignment horizontal="center" vertical="top" wrapText="1"/>
    </xf>
    <xf numFmtId="2" fontId="137" fillId="0" borderId="0" xfId="6" applyNumberFormat="1" applyFont="1" applyFill="1" applyAlignment="1">
      <alignment horizontal="center" vertical="top"/>
    </xf>
    <xf numFmtId="0" fontId="137" fillId="0" borderId="0" xfId="7" applyFont="1" applyFill="1" applyAlignment="1">
      <alignment horizontal="center" vertical="top" wrapText="1"/>
    </xf>
    <xf numFmtId="2" fontId="137" fillId="0" borderId="0" xfId="7" applyNumberFormat="1" applyFont="1" applyFill="1" applyAlignment="1">
      <alignment horizontal="center" vertical="top"/>
    </xf>
    <xf numFmtId="0" fontId="137" fillId="0" borderId="0" xfId="8" applyFont="1" applyFill="1" applyAlignment="1">
      <alignment horizontal="center" vertical="top" wrapText="1"/>
    </xf>
    <xf numFmtId="2" fontId="137" fillId="0" borderId="0" xfId="8" applyNumberFormat="1" applyFont="1" applyFill="1" applyAlignment="1">
      <alignment horizontal="center" vertical="top"/>
    </xf>
    <xf numFmtId="0" fontId="137" fillId="0" borderId="0" xfId="9" applyFont="1" applyFill="1" applyAlignment="1">
      <alignment horizontal="center" vertical="top" wrapText="1"/>
    </xf>
    <xf numFmtId="2" fontId="137" fillId="0" borderId="0" xfId="9" applyNumberFormat="1" applyFont="1" applyFill="1" applyAlignment="1">
      <alignment horizontal="center" vertical="top"/>
    </xf>
    <xf numFmtId="0" fontId="137" fillId="0" borderId="0" xfId="10" applyFont="1" applyFill="1" applyAlignment="1">
      <alignment horizontal="center" vertical="top" wrapText="1"/>
    </xf>
    <xf numFmtId="0" fontId="137" fillId="0" borderId="0" xfId="11" applyFont="1" applyFill="1" applyBorder="1" applyAlignment="1">
      <alignment horizontal="center" vertical="top" wrapText="1"/>
    </xf>
    <xf numFmtId="2" fontId="137" fillId="0" borderId="0" xfId="11" applyNumberFormat="1" applyFont="1" applyFill="1" applyBorder="1" applyAlignment="1">
      <alignment horizontal="center" vertical="top" wrapText="1"/>
    </xf>
    <xf numFmtId="0" fontId="137" fillId="0" borderId="0" xfId="11" applyFont="1" applyFill="1" applyAlignment="1">
      <alignment horizontal="center" vertical="top"/>
    </xf>
    <xf numFmtId="2" fontId="137" fillId="0" borderId="0" xfId="11" applyNumberFormat="1" applyFont="1" applyFill="1" applyAlignment="1">
      <alignment horizontal="center" vertical="top"/>
    </xf>
    <xf numFmtId="2" fontId="137" fillId="0" borderId="0" xfId="12" applyNumberFormat="1" applyFont="1" applyFill="1" applyAlignment="1">
      <alignment horizontal="center" vertical="top"/>
    </xf>
    <xf numFmtId="0" fontId="137" fillId="0" borderId="0" xfId="12" applyFont="1" applyFill="1" applyAlignment="1">
      <alignment horizontal="center" vertical="top"/>
    </xf>
    <xf numFmtId="169" fontId="93" fillId="0" borderId="20" xfId="0" applyNumberFormat="1" applyFont="1" applyFill="1" applyBorder="1" applyAlignment="1" applyProtection="1">
      <alignment vertical="center"/>
    </xf>
    <xf numFmtId="169" fontId="93" fillId="0" borderId="15" xfId="0" applyNumberFormat="1" applyFont="1" applyFill="1" applyBorder="1" applyAlignment="1" applyProtection="1">
      <alignment vertical="center"/>
    </xf>
    <xf numFmtId="169" fontId="90" fillId="0" borderId="20" xfId="0" applyNumberFormat="1" applyFont="1" applyFill="1" applyBorder="1" applyAlignment="1" applyProtection="1">
      <alignment vertical="center"/>
    </xf>
    <xf numFmtId="169" fontId="90" fillId="0" borderId="23" xfId="0" applyNumberFormat="1" applyFont="1" applyFill="1" applyBorder="1" applyAlignment="1" applyProtection="1">
      <alignment vertical="center"/>
    </xf>
    <xf numFmtId="169" fontId="93" fillId="0" borderId="23" xfId="0" applyNumberFormat="1" applyFont="1" applyFill="1" applyBorder="1" applyAlignment="1" applyProtection="1">
      <alignment vertical="center"/>
    </xf>
    <xf numFmtId="169" fontId="93" fillId="0" borderId="26" xfId="0" applyNumberFormat="1" applyFont="1" applyFill="1" applyBorder="1" applyAlignment="1" applyProtection="1">
      <alignment vertical="center"/>
    </xf>
    <xf numFmtId="169" fontId="93" fillId="0" borderId="19" xfId="0" applyNumberFormat="1" applyFont="1" applyFill="1" applyBorder="1" applyAlignment="1" applyProtection="1">
      <alignment vertical="center"/>
    </xf>
    <xf numFmtId="169" fontId="90" fillId="0" borderId="14" xfId="0" applyNumberFormat="1" applyFont="1" applyFill="1" applyBorder="1" applyAlignment="1" applyProtection="1">
      <alignment vertical="center"/>
    </xf>
    <xf numFmtId="169" fontId="90" fillId="0" borderId="15" xfId="0" applyNumberFormat="1" applyFont="1" applyFill="1" applyBorder="1" applyAlignment="1" applyProtection="1">
      <alignment vertical="center"/>
    </xf>
    <xf numFmtId="166" fontId="138" fillId="0" borderId="20" xfId="0" applyNumberFormat="1" applyFont="1" applyFill="1" applyBorder="1" applyAlignment="1" applyProtection="1">
      <alignment vertical="top"/>
    </xf>
    <xf numFmtId="166" fontId="111" fillId="0" borderId="20" xfId="0" applyNumberFormat="1" applyFont="1" applyFill="1" applyBorder="1" applyAlignment="1" applyProtection="1">
      <alignment vertical="top"/>
    </xf>
    <xf numFmtId="166" fontId="135" fillId="0" borderId="20" xfId="0" applyNumberFormat="1" applyFont="1" applyFill="1" applyBorder="1" applyAlignment="1" applyProtection="1">
      <alignment vertical="top"/>
    </xf>
    <xf numFmtId="166" fontId="74" fillId="0" borderId="20" xfId="0" applyNumberFormat="1" applyFont="1" applyFill="1" applyBorder="1" applyAlignment="1" applyProtection="1">
      <alignment vertical="top"/>
    </xf>
    <xf numFmtId="166" fontId="135" fillId="0" borderId="23" xfId="0" applyNumberFormat="1" applyFont="1" applyFill="1" applyBorder="1" applyAlignment="1" applyProtection="1">
      <alignment vertical="top"/>
    </xf>
    <xf numFmtId="166" fontId="74" fillId="0" borderId="23" xfId="0" applyNumberFormat="1" applyFont="1" applyFill="1" applyBorder="1" applyAlignment="1" applyProtection="1">
      <alignment vertical="top"/>
    </xf>
    <xf numFmtId="166" fontId="138" fillId="0" borderId="7" xfId="0" applyNumberFormat="1" applyFont="1" applyFill="1" applyBorder="1" applyAlignment="1" applyProtection="1">
      <alignment vertical="top"/>
    </xf>
    <xf numFmtId="166" fontId="111" fillId="0" borderId="7" xfId="0" applyNumberFormat="1" applyFont="1" applyFill="1" applyBorder="1" applyAlignment="1" applyProtection="1">
      <alignment vertical="top"/>
    </xf>
    <xf numFmtId="166" fontId="138" fillId="0" borderId="26" xfId="0" applyNumberFormat="1" applyFont="1" applyFill="1" applyBorder="1" applyAlignment="1" applyProtection="1">
      <alignment vertical="top"/>
    </xf>
    <xf numFmtId="166" fontId="111" fillId="0" borderId="7" xfId="0" applyNumberFormat="1" applyFont="1" applyFill="1" applyBorder="1" applyAlignment="1" applyProtection="1">
      <alignment vertical="center"/>
    </xf>
    <xf numFmtId="166" fontId="111" fillId="0" borderId="20" xfId="0" applyNumberFormat="1" applyFont="1" applyFill="1" applyBorder="1" applyAlignment="1" applyProtection="1">
      <alignment vertical="center"/>
    </xf>
    <xf numFmtId="166" fontId="138" fillId="0" borderId="20" xfId="0" applyNumberFormat="1" applyFont="1" applyFill="1" applyBorder="1" applyAlignment="1" applyProtection="1">
      <alignment vertical="center"/>
    </xf>
    <xf numFmtId="166" fontId="138" fillId="0" borderId="26" xfId="0" applyNumberFormat="1" applyFont="1" applyFill="1" applyBorder="1" applyAlignment="1" applyProtection="1">
      <alignment vertical="center"/>
    </xf>
    <xf numFmtId="166" fontId="111" fillId="0" borderId="14" xfId="0" applyNumberFormat="1" applyFont="1" applyFill="1" applyBorder="1" applyAlignment="1" applyProtection="1">
      <alignment vertical="center"/>
    </xf>
    <xf numFmtId="166" fontId="111" fillId="0" borderId="20" xfId="0" applyNumberFormat="1" applyFont="1" applyFill="1" applyBorder="1" applyAlignment="1" applyProtection="1">
      <alignment horizontal="right" vertical="top"/>
    </xf>
    <xf numFmtId="166" fontId="93" fillId="0" borderId="20" xfId="0" applyNumberFormat="1" applyFont="1" applyFill="1" applyBorder="1" applyAlignment="1" applyProtection="1">
      <alignment vertical="top"/>
    </xf>
    <xf numFmtId="166" fontId="90" fillId="0" borderId="20" xfId="0" applyNumberFormat="1" applyFont="1" applyFill="1" applyBorder="1" applyAlignment="1" applyProtection="1">
      <alignment vertical="top"/>
    </xf>
    <xf numFmtId="166" fontId="93" fillId="0" borderId="7" xfId="0" applyNumberFormat="1" applyFont="1" applyFill="1" applyBorder="1" applyAlignment="1" applyProtection="1">
      <alignment vertical="top"/>
    </xf>
    <xf numFmtId="166" fontId="90" fillId="0" borderId="7" xfId="0" applyNumberFormat="1" applyFont="1" applyFill="1" applyBorder="1" applyAlignment="1" applyProtection="1">
      <alignment vertical="top"/>
    </xf>
    <xf numFmtId="166" fontId="90" fillId="0" borderId="20" xfId="0" applyNumberFormat="1" applyFont="1" applyFill="1" applyBorder="1" applyAlignment="1" applyProtection="1">
      <alignment horizontal="right" vertical="top"/>
    </xf>
    <xf numFmtId="166" fontId="90" fillId="0" borderId="20" xfId="0" quotePrefix="1" applyNumberFormat="1" applyFont="1" applyFill="1" applyBorder="1" applyAlignment="1" applyProtection="1">
      <alignment horizontal="right" vertical="top"/>
    </xf>
    <xf numFmtId="166" fontId="93" fillId="0" borderId="20" xfId="0" applyNumberFormat="1" applyFont="1" applyFill="1" applyBorder="1" applyAlignment="1" applyProtection="1">
      <alignment horizontal="right" vertical="top"/>
    </xf>
    <xf numFmtId="166" fontId="90" fillId="0" borderId="23" xfId="0" quotePrefix="1" applyNumberFormat="1" applyFont="1" applyFill="1" applyBorder="1" applyAlignment="1" applyProtection="1">
      <alignment horizontal="right" vertical="top"/>
    </xf>
    <xf numFmtId="165" fontId="93" fillId="0" borderId="14" xfId="0" applyNumberFormat="1" applyFont="1" applyFill="1" applyBorder="1" applyAlignment="1" applyProtection="1">
      <alignment horizontal="right" vertical="center"/>
    </xf>
    <xf numFmtId="169" fontId="93" fillId="0" borderId="16" xfId="0" applyNumberFormat="1" applyFont="1" applyFill="1" applyBorder="1" applyAlignment="1" applyProtection="1">
      <alignment horizontal="right" vertical="center"/>
    </xf>
    <xf numFmtId="165" fontId="93" fillId="0" borderId="1" xfId="0" applyNumberFormat="1" applyFont="1" applyFill="1" applyBorder="1" applyAlignment="1" applyProtection="1">
      <alignment horizontal="right" vertical="center"/>
    </xf>
    <xf numFmtId="169" fontId="93" fillId="0" borderId="14" xfId="0" applyNumberFormat="1" applyFont="1" applyFill="1" applyBorder="1" applyAlignment="1" applyProtection="1">
      <alignment horizontal="right" vertical="center"/>
    </xf>
    <xf numFmtId="169" fontId="90" fillId="0" borderId="40" xfId="0" applyNumberFormat="1" applyFont="1" applyFill="1" applyBorder="1" applyAlignment="1" applyProtection="1">
      <alignment horizontal="right" vertical="center"/>
    </xf>
    <xf numFmtId="169" fontId="90" fillId="0" borderId="20" xfId="0" applyNumberFormat="1" applyFont="1" applyFill="1" applyBorder="1" applyAlignment="1" applyProtection="1">
      <alignment horizontal="right" vertical="center"/>
    </xf>
    <xf numFmtId="165" fontId="93" fillId="0" borderId="20" xfId="0" applyNumberFormat="1" applyFont="1" applyFill="1" applyBorder="1" applyAlignment="1" applyProtection="1">
      <alignment horizontal="right" vertical="center"/>
    </xf>
    <xf numFmtId="169" fontId="93" fillId="0" borderId="40" xfId="0" applyNumberFormat="1" applyFont="1" applyFill="1" applyBorder="1" applyAlignment="1" applyProtection="1">
      <alignment horizontal="right" vertical="center"/>
    </xf>
    <xf numFmtId="165" fontId="93" fillId="0" borderId="7" xfId="0" applyNumberFormat="1" applyFont="1" applyFill="1" applyBorder="1" applyAlignment="1" applyProtection="1">
      <alignment horizontal="right" vertical="center"/>
    </xf>
    <xf numFmtId="169" fontId="93" fillId="0" borderId="20" xfId="0" applyNumberFormat="1" applyFont="1" applyFill="1" applyBorder="1" applyAlignment="1" applyProtection="1">
      <alignment horizontal="right" vertical="center"/>
    </xf>
    <xf numFmtId="169" fontId="92" fillId="0" borderId="20" xfId="0" applyNumberFormat="1" applyFont="1" applyFill="1" applyBorder="1" applyAlignment="1" applyProtection="1">
      <alignment horizontal="right" vertical="top"/>
    </xf>
    <xf numFmtId="169" fontId="92" fillId="0" borderId="38" xfId="0" applyNumberFormat="1" applyFont="1" applyFill="1" applyBorder="1" applyAlignment="1" applyProtection="1">
      <alignment horizontal="right" vertical="top"/>
    </xf>
    <xf numFmtId="169" fontId="92" fillId="0" borderId="23" xfId="0" applyNumberFormat="1" applyFont="1" applyFill="1" applyBorder="1" applyAlignment="1" applyProtection="1">
      <alignment horizontal="right" vertical="top"/>
    </xf>
    <xf numFmtId="169" fontId="92" fillId="0" borderId="40" xfId="0" applyNumberFormat="1" applyFont="1" applyFill="1" applyBorder="1" applyAlignment="1" applyProtection="1">
      <alignment horizontal="right" vertical="top"/>
    </xf>
    <xf numFmtId="169" fontId="92" fillId="0" borderId="7" xfId="0" applyNumberFormat="1" applyFont="1" applyFill="1" applyBorder="1" applyAlignment="1" applyProtection="1">
      <alignment horizontal="right" vertical="top"/>
    </xf>
    <xf numFmtId="169" fontId="89" fillId="0" borderId="20" xfId="0" applyNumberFormat="1" applyFont="1" applyFill="1" applyBorder="1" applyAlignment="1" applyProtection="1">
      <alignment horizontal="right" vertical="top"/>
    </xf>
    <xf numFmtId="169" fontId="89" fillId="0" borderId="23" xfId="0" applyNumberFormat="1" applyFont="1" applyFill="1" applyBorder="1" applyAlignment="1" applyProtection="1">
      <alignment horizontal="right" vertical="top"/>
    </xf>
    <xf numFmtId="169" fontId="89" fillId="0" borderId="40" xfId="0" applyNumberFormat="1" applyFont="1" applyFill="1" applyBorder="1" applyAlignment="1" applyProtection="1">
      <alignment horizontal="right" vertical="top"/>
    </xf>
    <xf numFmtId="169" fontId="89" fillId="0" borderId="7" xfId="0" applyNumberFormat="1" applyFont="1" applyFill="1" applyBorder="1" applyAlignment="1" applyProtection="1">
      <alignment horizontal="right" vertical="top"/>
    </xf>
    <xf numFmtId="169" fontId="89" fillId="0" borderId="38" xfId="0" applyNumberFormat="1" applyFont="1" applyFill="1" applyBorder="1" applyAlignment="1" applyProtection="1">
      <alignment horizontal="right" vertical="top"/>
    </xf>
    <xf numFmtId="169" fontId="92" fillId="0" borderId="14" xfId="0" applyNumberFormat="1" applyFont="1" applyFill="1" applyBorder="1" applyAlignment="1" applyProtection="1">
      <alignment horizontal="right" vertical="top"/>
    </xf>
    <xf numFmtId="169" fontId="92" fillId="0" borderId="17" xfId="0" applyNumberFormat="1" applyFont="1" applyFill="1" applyBorder="1" applyAlignment="1" applyProtection="1">
      <alignment horizontal="right" vertical="top"/>
    </xf>
    <xf numFmtId="169" fontId="93" fillId="0" borderId="20" xfId="0" applyNumberFormat="1" applyFont="1" applyFill="1" applyBorder="1" applyAlignment="1" applyProtection="1">
      <alignment horizontal="right" vertical="top"/>
    </xf>
    <xf numFmtId="169" fontId="93" fillId="0" borderId="23" xfId="0" applyNumberFormat="1" applyFont="1" applyFill="1" applyBorder="1" applyAlignment="1" applyProtection="1">
      <alignment horizontal="right" vertical="top"/>
    </xf>
    <xf numFmtId="169" fontId="93" fillId="0" borderId="40" xfId="0" applyNumberFormat="1" applyFont="1" applyFill="1" applyBorder="1" applyAlignment="1" applyProtection="1">
      <alignment horizontal="right" vertical="top"/>
    </xf>
    <xf numFmtId="169" fontId="93" fillId="0" borderId="38" xfId="0" applyNumberFormat="1" applyFont="1" applyFill="1" applyBorder="1" applyAlignment="1" applyProtection="1">
      <alignment horizontal="right" vertical="top"/>
    </xf>
    <xf numFmtId="169" fontId="90" fillId="0" borderId="23" xfId="0" applyNumberFormat="1" applyFont="1" applyFill="1" applyBorder="1" applyAlignment="1" applyProtection="1">
      <alignment horizontal="right" vertical="top"/>
    </xf>
    <xf numFmtId="169" fontId="90" fillId="0" borderId="40" xfId="0" applyNumberFormat="1" applyFont="1" applyFill="1" applyBorder="1" applyAlignment="1" applyProtection="1">
      <alignment horizontal="right" vertical="top"/>
    </xf>
    <xf numFmtId="169" fontId="90" fillId="0" borderId="38" xfId="0" applyNumberFormat="1" applyFont="1" applyFill="1" applyBorder="1" applyAlignment="1" applyProtection="1">
      <alignment horizontal="right" vertical="top"/>
    </xf>
    <xf numFmtId="166" fontId="93" fillId="0" borderId="23" xfId="0" applyNumberFormat="1" applyFont="1" applyFill="1" applyBorder="1" applyAlignment="1" applyProtection="1">
      <alignment horizontal="right" vertical="top"/>
    </xf>
    <xf numFmtId="166" fontId="93" fillId="0" borderId="38" xfId="0" applyNumberFormat="1" applyFont="1" applyFill="1" applyBorder="1" applyAlignment="1" applyProtection="1">
      <alignment horizontal="right" vertical="top"/>
    </xf>
    <xf numFmtId="166" fontId="90" fillId="0" borderId="23" xfId="0" applyNumberFormat="1" applyFont="1" applyFill="1" applyBorder="1" applyAlignment="1" applyProtection="1">
      <alignment horizontal="right" vertical="top"/>
    </xf>
    <xf numFmtId="166" fontId="90" fillId="0" borderId="38" xfId="0" applyNumberFormat="1" applyFont="1" applyFill="1" applyBorder="1" applyAlignment="1" applyProtection="1">
      <alignment horizontal="right" vertical="top"/>
    </xf>
    <xf numFmtId="169" fontId="111" fillId="0" borderId="20" xfId="0" applyNumberFormat="1" applyFont="1" applyFill="1" applyBorder="1" applyAlignment="1" applyProtection="1">
      <alignment vertical="top"/>
    </xf>
    <xf numFmtId="169" fontId="111" fillId="0" borderId="7" xfId="0" applyNumberFormat="1" applyFont="1" applyFill="1" applyBorder="1" applyAlignment="1" applyProtection="1">
      <alignment vertical="top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106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/>
    </xf>
    <xf numFmtId="0" fontId="25" fillId="0" borderId="15" xfId="0" applyNumberFormat="1" applyFont="1" applyFill="1" applyBorder="1" applyAlignment="1" applyProtection="1">
      <alignment horizontal="center" vertical="center"/>
    </xf>
    <xf numFmtId="165" fontId="93" fillId="0" borderId="2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horizontal="left" wrapText="1"/>
    </xf>
    <xf numFmtId="0" fontId="92" fillId="0" borderId="20" xfId="0" quotePrefix="1" applyNumberFormat="1" applyFont="1" applyFill="1" applyBorder="1" applyAlignment="1" applyProtection="1">
      <alignment horizontal="center"/>
    </xf>
    <xf numFmtId="165" fontId="93" fillId="0" borderId="20" xfId="0" applyNumberFormat="1" applyFont="1" applyFill="1" applyBorder="1" applyAlignment="1" applyProtection="1"/>
    <xf numFmtId="169" fontId="94" fillId="0" borderId="23" xfId="0" applyNumberFormat="1" applyFont="1" applyFill="1" applyBorder="1" applyAlignment="1" applyProtection="1"/>
    <xf numFmtId="165" fontId="90" fillId="0" borderId="20" xfId="0" applyNumberFormat="1" applyFont="1" applyFill="1" applyBorder="1" applyAlignment="1" applyProtection="1">
      <alignment vertical="center"/>
    </xf>
    <xf numFmtId="169" fontId="91" fillId="0" borderId="23" xfId="0" applyNumberFormat="1" applyFont="1" applyFill="1" applyBorder="1" applyAlignment="1" applyProtection="1">
      <alignment vertical="center"/>
    </xf>
    <xf numFmtId="165" fontId="90" fillId="0" borderId="20" xfId="0" applyNumberFormat="1" applyFont="1" applyFill="1" applyBorder="1" applyAlignment="1" applyProtection="1">
      <alignment vertical="top"/>
    </xf>
    <xf numFmtId="0" fontId="8" fillId="0" borderId="45" xfId="0" applyNumberFormat="1" applyFont="1" applyFill="1" applyBorder="1" applyAlignment="1" applyProtection="1">
      <alignment horizontal="left" vertical="top" wrapText="1"/>
    </xf>
    <xf numFmtId="0" fontId="89" fillId="0" borderId="21" xfId="0" quotePrefix="1" applyNumberFormat="1" applyFont="1" applyFill="1" applyBorder="1" applyAlignment="1" applyProtection="1">
      <alignment horizontal="center" vertical="top"/>
    </xf>
    <xf numFmtId="165" fontId="90" fillId="0" borderId="21" xfId="0" applyNumberFormat="1" applyFont="1" applyFill="1" applyBorder="1" applyAlignment="1" applyProtection="1">
      <alignment vertical="top"/>
    </xf>
    <xf numFmtId="169" fontId="91" fillId="0" borderId="22" xfId="0" applyNumberFormat="1" applyFont="1" applyFill="1" applyBorder="1" applyAlignment="1" applyProtection="1">
      <alignment vertical="top"/>
    </xf>
    <xf numFmtId="0" fontId="8" fillId="0" borderId="34" xfId="0" applyNumberFormat="1" applyFont="1" applyFill="1" applyBorder="1" applyAlignment="1" applyProtection="1">
      <alignment horizontal="left" vertical="top" wrapText="1"/>
    </xf>
    <xf numFmtId="165" fontId="90" fillId="0" borderId="46" xfId="0" applyNumberFormat="1" applyFont="1" applyFill="1" applyBorder="1" applyAlignment="1" applyProtection="1">
      <alignment vertical="top"/>
    </xf>
    <xf numFmtId="169" fontId="91" fillId="0" borderId="37" xfId="0" applyNumberFormat="1" applyFont="1" applyFill="1" applyBorder="1" applyAlignment="1" applyProtection="1">
      <alignment vertical="top"/>
    </xf>
    <xf numFmtId="0" fontId="92" fillId="0" borderId="21" xfId="0" quotePrefix="1" applyNumberFormat="1" applyFont="1" applyFill="1" applyBorder="1" applyAlignment="1" applyProtection="1">
      <alignment horizontal="center" vertical="top"/>
    </xf>
    <xf numFmtId="165" fontId="130" fillId="0" borderId="0" xfId="0" applyNumberFormat="1" applyFont="1" applyFill="1" applyBorder="1" applyAlignment="1" applyProtection="1">
      <alignment vertical="center"/>
    </xf>
    <xf numFmtId="0" fontId="18" fillId="0" borderId="12" xfId="0" applyNumberFormat="1" applyFont="1" applyFill="1" applyBorder="1" applyAlignment="1" applyProtection="1">
      <alignment horizontal="left" vertical="center"/>
    </xf>
    <xf numFmtId="165" fontId="93" fillId="0" borderId="14" xfId="0" applyNumberFormat="1" applyFont="1" applyFill="1" applyBorder="1" applyAlignment="1" applyProtection="1">
      <alignment vertical="center"/>
    </xf>
    <xf numFmtId="169" fontId="94" fillId="0" borderId="15" xfId="0" applyNumberFormat="1" applyFont="1" applyFill="1" applyBorder="1" applyAlignment="1" applyProtection="1">
      <alignment vertical="center"/>
    </xf>
    <xf numFmtId="169" fontId="20" fillId="0" borderId="15" xfId="0" applyNumberFormat="1" applyFont="1" applyFill="1" applyBorder="1" applyAlignment="1" applyProtection="1">
      <alignment vertical="center"/>
    </xf>
    <xf numFmtId="0" fontId="20" fillId="0" borderId="12" xfId="0" applyNumberFormat="1" applyFont="1" applyFill="1" applyBorder="1" applyAlignment="1" applyProtection="1">
      <alignment horizontal="left" vertical="center"/>
    </xf>
    <xf numFmtId="165" fontId="0" fillId="0" borderId="0" xfId="0" applyNumberFormat="1" applyFont="1" applyFill="1" applyBorder="1" applyAlignment="1" applyProtection="1">
      <alignment vertical="top"/>
    </xf>
    <xf numFmtId="165" fontId="4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center"/>
    </xf>
    <xf numFmtId="169" fontId="11" fillId="0" borderId="23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165" fontId="93" fillId="0" borderId="20" xfId="0" applyNumberFormat="1" applyFont="1" applyFill="1" applyBorder="1" applyAlignment="1" applyProtection="1">
      <alignment vertical="center"/>
    </xf>
    <xf numFmtId="169" fontId="94" fillId="0" borderId="23" xfId="0" applyNumberFormat="1" applyFont="1" applyFill="1" applyBorder="1" applyAlignment="1" applyProtection="1">
      <alignment vertical="center"/>
    </xf>
    <xf numFmtId="169" fontId="20" fillId="0" borderId="23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169" fontId="11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165" fontId="1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left" vertical="top"/>
    </xf>
    <xf numFmtId="0" fontId="17" fillId="0" borderId="0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horizontal="left" vertical="center"/>
    </xf>
    <xf numFmtId="165" fontId="100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top"/>
    </xf>
    <xf numFmtId="0" fontId="43" fillId="0" borderId="0" xfId="0" applyFont="1" applyFill="1" applyAlignment="1">
      <alignment horizontal="left" wrapText="1"/>
    </xf>
    <xf numFmtId="0" fontId="16" fillId="0" borderId="0" xfId="0" applyFont="1" applyFill="1" applyAlignment="1"/>
    <xf numFmtId="0" fontId="8" fillId="0" borderId="47" xfId="0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48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65" fontId="90" fillId="0" borderId="20" xfId="0" applyNumberFormat="1" applyFont="1" applyFill="1" applyBorder="1" applyAlignment="1">
      <alignment vertical="center"/>
    </xf>
    <xf numFmtId="165" fontId="90" fillId="0" borderId="23" xfId="0" applyNumberFormat="1" applyFont="1" applyFill="1" applyBorder="1" applyAlignment="1">
      <alignment vertical="center"/>
    </xf>
    <xf numFmtId="171" fontId="91" fillId="0" borderId="39" xfId="0" applyNumberFormat="1" applyFont="1" applyFill="1" applyBorder="1" applyAlignment="1">
      <alignment vertical="center"/>
    </xf>
    <xf numFmtId="0" fontId="8" fillId="0" borderId="49" xfId="0" applyFont="1" applyFill="1" applyBorder="1" applyAlignment="1">
      <alignment horizontal="left" wrapText="1"/>
    </xf>
    <xf numFmtId="0" fontId="1" fillId="0" borderId="49" xfId="0" applyNumberFormat="1" applyFont="1" applyFill="1" applyBorder="1" applyAlignment="1" applyProtection="1">
      <alignment vertical="top"/>
    </xf>
    <xf numFmtId="0" fontId="132" fillId="0" borderId="20" xfId="9" applyFont="1" applyFill="1" applyBorder="1" applyAlignment="1">
      <alignment horizontal="center" vertical="center"/>
    </xf>
    <xf numFmtId="0" fontId="132" fillId="0" borderId="40" xfId="9" applyFont="1" applyFill="1" applyBorder="1" applyAlignment="1">
      <alignment horizontal="center" vertical="center"/>
    </xf>
    <xf numFmtId="167" fontId="96" fillId="0" borderId="39" xfId="0" applyNumberFormat="1" applyFont="1" applyFill="1" applyBorder="1" applyAlignment="1" applyProtection="1">
      <alignment horizontal="center" vertical="center"/>
    </xf>
    <xf numFmtId="166" fontId="90" fillId="0" borderId="20" xfId="0" applyNumberFormat="1" applyFont="1" applyFill="1" applyBorder="1" applyAlignment="1">
      <alignment vertical="center"/>
    </xf>
    <xf numFmtId="166" fontId="90" fillId="0" borderId="23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64" fillId="0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left" vertical="top" wrapText="1"/>
    </xf>
    <xf numFmtId="0" fontId="8" fillId="0" borderId="49" xfId="0" applyFont="1" applyFill="1" applyBorder="1" applyAlignment="1">
      <alignment vertical="top" wrapText="1"/>
    </xf>
    <xf numFmtId="0" fontId="41" fillId="0" borderId="0" xfId="0" applyFont="1" applyFill="1" applyAlignment="1">
      <alignment vertical="top"/>
    </xf>
    <xf numFmtId="0" fontId="54" fillId="0" borderId="0" xfId="0" applyFont="1" applyFill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165" fontId="111" fillId="0" borderId="20" xfId="0" applyNumberFormat="1" applyFont="1" applyFill="1" applyBorder="1" applyAlignment="1">
      <alignment vertical="center"/>
    </xf>
    <xf numFmtId="165" fontId="111" fillId="0" borderId="23" xfId="0" applyNumberFormat="1" applyFont="1" applyFill="1" applyBorder="1" applyAlignment="1">
      <alignment vertical="center"/>
    </xf>
    <xf numFmtId="171" fontId="84" fillId="0" borderId="39" xfId="0" applyNumberFormat="1" applyFont="1" applyFill="1" applyBorder="1" applyAlignment="1">
      <alignment vertical="center"/>
    </xf>
    <xf numFmtId="166" fontId="111" fillId="0" borderId="20" xfId="0" applyNumberFormat="1" applyFont="1" applyFill="1" applyBorder="1" applyAlignment="1">
      <alignment vertical="center"/>
    </xf>
    <xf numFmtId="166" fontId="111" fillId="0" borderId="23" xfId="0" applyNumberFormat="1" applyFont="1" applyFill="1" applyBorder="1" applyAlignment="1">
      <alignment vertical="center"/>
    </xf>
    <xf numFmtId="165" fontId="111" fillId="0" borderId="20" xfId="1" applyNumberFormat="1" applyFont="1" applyFill="1" applyBorder="1" applyAlignment="1">
      <alignment horizontal="right" vertical="center"/>
    </xf>
    <xf numFmtId="165" fontId="111" fillId="0" borderId="23" xfId="1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90" fillId="0" borderId="20" xfId="0" applyNumberFormat="1" applyFont="1" applyFill="1" applyBorder="1" applyAlignment="1">
      <alignment horizontal="right" vertical="center"/>
    </xf>
    <xf numFmtId="0" fontId="18" fillId="0" borderId="0" xfId="0" applyFont="1" applyFill="1" applyAlignment="1"/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top" wrapText="1"/>
    </xf>
    <xf numFmtId="165" fontId="93" fillId="0" borderId="20" xfId="0" applyNumberFormat="1" applyFont="1" applyFill="1" applyBorder="1" applyAlignment="1">
      <alignment vertical="center"/>
    </xf>
    <xf numFmtId="165" fontId="93" fillId="0" borderId="23" xfId="0" applyNumberFormat="1" applyFont="1" applyFill="1" applyBorder="1" applyAlignment="1">
      <alignment vertical="center"/>
    </xf>
    <xf numFmtId="171" fontId="94" fillId="0" borderId="39" xfId="0" applyNumberFormat="1" applyFont="1" applyFill="1" applyBorder="1" applyAlignment="1">
      <alignment vertical="center"/>
    </xf>
    <xf numFmtId="166" fontId="93" fillId="0" borderId="20" xfId="0" applyNumberFormat="1" applyFont="1" applyFill="1" applyBorder="1" applyAlignment="1">
      <alignment vertical="center"/>
    </xf>
    <xf numFmtId="166" fontId="93" fillId="0" borderId="23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vertical="center"/>
    </xf>
    <xf numFmtId="170" fontId="20" fillId="0" borderId="0" xfId="0" applyNumberFormat="1" applyFont="1" applyFill="1" applyBorder="1" applyAlignment="1">
      <alignment vertical="center"/>
    </xf>
    <xf numFmtId="167" fontId="40" fillId="0" borderId="0" xfId="0" applyNumberFormat="1" applyFont="1" applyFill="1" applyAlignment="1"/>
    <xf numFmtId="1" fontId="0" fillId="0" borderId="0" xfId="0" applyNumberFormat="1" applyFont="1" applyFill="1" applyBorder="1" applyAlignment="1" applyProtection="1">
      <alignment vertical="top"/>
    </xf>
    <xf numFmtId="169" fontId="90" fillId="0" borderId="20" xfId="0" applyNumberFormat="1" applyFont="1" applyFill="1" applyBorder="1" applyAlignment="1" applyProtection="1">
      <alignment vertical="top"/>
    </xf>
    <xf numFmtId="169" fontId="90" fillId="0" borderId="23" xfId="0" applyNumberFormat="1" applyFont="1" applyFill="1" applyBorder="1" applyAlignment="1" applyProtection="1">
      <alignment vertical="top"/>
    </xf>
    <xf numFmtId="169" fontId="93" fillId="0" borderId="20" xfId="0" applyNumberFormat="1" applyFont="1" applyFill="1" applyBorder="1" applyAlignment="1" applyProtection="1">
      <alignment vertical="top"/>
    </xf>
    <xf numFmtId="169" fontId="93" fillId="0" borderId="23" xfId="0" applyNumberFormat="1" applyFont="1" applyFill="1" applyBorder="1" applyAlignment="1" applyProtection="1">
      <alignment vertical="top"/>
    </xf>
    <xf numFmtId="0" fontId="8" fillId="0" borderId="7" xfId="0" applyNumberFormat="1" applyFont="1" applyFill="1" applyBorder="1" applyAlignment="1" applyProtection="1">
      <alignment horizontal="left" vertical="top" wrapText="1"/>
    </xf>
    <xf numFmtId="0" fontId="28" fillId="0" borderId="0" xfId="0" applyNumberFormat="1" applyFont="1" applyFill="1" applyBorder="1" applyAlignment="1" applyProtection="1">
      <alignment horizontal="left" vertical="center"/>
    </xf>
    <xf numFmtId="166" fontId="8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left" vertical="center"/>
    </xf>
    <xf numFmtId="166" fontId="8" fillId="0" borderId="0" xfId="0" applyNumberFormat="1" applyFont="1" applyFill="1" applyBorder="1" applyAlignment="1" applyProtection="1">
      <alignment vertical="center"/>
    </xf>
    <xf numFmtId="0" fontId="85" fillId="0" borderId="0" xfId="0" quotePrefix="1" applyNumberFormat="1" applyFont="1" applyFill="1" applyBorder="1" applyAlignment="1" applyProtection="1">
      <alignment horizontal="center" vertical="top"/>
    </xf>
    <xf numFmtId="167" fontId="139" fillId="0" borderId="0" xfId="0" applyNumberFormat="1" applyFont="1" applyFill="1" applyBorder="1" applyAlignment="1" applyProtection="1">
      <alignment vertical="top"/>
    </xf>
    <xf numFmtId="0" fontId="128" fillId="0" borderId="0" xfId="0" applyNumberFormat="1" applyFont="1" applyFill="1" applyBorder="1" applyAlignment="1" applyProtection="1">
      <alignment vertical="top"/>
    </xf>
    <xf numFmtId="173" fontId="1" fillId="0" borderId="0" xfId="1" applyNumberFormat="1" applyFont="1" applyFill="1" applyBorder="1" applyAlignment="1" applyProtection="1">
      <alignment vertical="top"/>
    </xf>
    <xf numFmtId="0" fontId="8" fillId="0" borderId="12" xfId="0" applyNumberFormat="1" applyFont="1" applyFill="1" applyBorder="1" applyAlignment="1" applyProtection="1">
      <alignment vertical="top"/>
    </xf>
    <xf numFmtId="0" fontId="8" fillId="0" borderId="10" xfId="0" applyNumberFormat="1" applyFont="1" applyFill="1" applyBorder="1" applyAlignment="1" applyProtection="1">
      <alignment vertical="top"/>
    </xf>
    <xf numFmtId="0" fontId="8" fillId="0" borderId="45" xfId="0" applyNumberFormat="1" applyFont="1" applyFill="1" applyBorder="1" applyAlignment="1" applyProtection="1">
      <alignment vertical="top"/>
    </xf>
    <xf numFmtId="0" fontId="8" fillId="0" borderId="34" xfId="0" applyNumberFormat="1" applyFont="1" applyFill="1" applyBorder="1" applyAlignment="1" applyProtection="1">
      <alignment vertical="top"/>
    </xf>
    <xf numFmtId="0" fontId="29" fillId="0" borderId="0" xfId="0" applyFont="1" applyFill="1" applyBorder="1" applyAlignment="1">
      <alignment horizontal="left" vertical="top" wrapText="1"/>
    </xf>
    <xf numFmtId="173" fontId="0" fillId="0" borderId="0" xfId="1" applyNumberFormat="1" applyFont="1" applyFill="1" applyBorder="1" applyAlignment="1" applyProtection="1">
      <alignment vertical="top"/>
    </xf>
    <xf numFmtId="173" fontId="128" fillId="0" borderId="0" xfId="1" applyNumberFormat="1" applyFont="1" applyFill="1" applyBorder="1" applyAlignment="1" applyProtection="1">
      <alignment vertical="top"/>
    </xf>
    <xf numFmtId="173" fontId="141" fillId="0" borderId="0" xfId="1" applyNumberFormat="1" applyFont="1" applyFill="1" applyBorder="1" applyAlignment="1" applyProtection="1">
      <alignment vertical="top"/>
    </xf>
    <xf numFmtId="173" fontId="100" fillId="0" borderId="0" xfId="1" applyNumberFormat="1" applyFont="1" applyFill="1" applyBorder="1" applyAlignment="1" applyProtection="1">
      <alignment vertical="top"/>
    </xf>
    <xf numFmtId="0" fontId="142" fillId="0" borderId="19" xfId="0" applyNumberFormat="1" applyFont="1" applyFill="1" applyBorder="1" applyAlignment="1" applyProtection="1">
      <alignment horizontal="center" vertical="center" wrapText="1"/>
    </xf>
    <xf numFmtId="173" fontId="100" fillId="0" borderId="0" xfId="1" applyNumberFormat="1" applyFont="1"/>
    <xf numFmtId="0" fontId="144" fillId="0" borderId="20" xfId="0" quotePrefix="1" applyNumberFormat="1" applyFont="1" applyFill="1" applyBorder="1" applyAlignment="1" applyProtection="1">
      <alignment horizontal="center" vertical="center"/>
    </xf>
    <xf numFmtId="0" fontId="124" fillId="0" borderId="14" xfId="0" applyFont="1" applyBorder="1" applyAlignment="1">
      <alignment horizontal="center" vertical="center" wrapText="1"/>
    </xf>
    <xf numFmtId="165" fontId="145" fillId="0" borderId="17" xfId="0" applyNumberFormat="1" applyFont="1" applyFill="1" applyBorder="1" applyAlignment="1" applyProtection="1">
      <alignment horizontal="right" vertical="center"/>
    </xf>
    <xf numFmtId="165" fontId="145" fillId="0" borderId="14" xfId="0" applyNumberFormat="1" applyFont="1" applyFill="1" applyBorder="1" applyAlignment="1" applyProtection="1">
      <alignment horizontal="right" vertical="center"/>
    </xf>
    <xf numFmtId="165" fontId="145" fillId="0" borderId="23" xfId="0" applyNumberFormat="1" applyFont="1" applyFill="1" applyBorder="1" applyAlignment="1" applyProtection="1">
      <alignment horizontal="right" vertical="center"/>
    </xf>
    <xf numFmtId="167" fontId="146" fillId="0" borderId="23" xfId="0" applyNumberFormat="1" applyFont="1" applyFill="1" applyBorder="1" applyAlignment="1" applyProtection="1">
      <alignment horizontal="center" vertical="center"/>
    </xf>
    <xf numFmtId="173" fontId="147" fillId="0" borderId="0" xfId="1" applyNumberFormat="1" applyFont="1" applyFill="1" applyBorder="1" applyAlignment="1" applyProtection="1">
      <alignment vertical="top"/>
    </xf>
    <xf numFmtId="165" fontId="145" fillId="0" borderId="53" xfId="0" applyNumberFormat="1" applyFont="1" applyFill="1" applyBorder="1" applyAlignment="1" applyProtection="1">
      <alignment horizontal="right" vertical="center"/>
    </xf>
    <xf numFmtId="165" fontId="145" fillId="0" borderId="46" xfId="0" applyNumberFormat="1" applyFont="1" applyFill="1" applyBorder="1" applyAlignment="1" applyProtection="1">
      <alignment horizontal="right" vertical="center"/>
    </xf>
    <xf numFmtId="165" fontId="145" fillId="0" borderId="37" xfId="0" applyNumberFormat="1" applyFont="1" applyFill="1" applyBorder="1" applyAlignment="1" applyProtection="1">
      <alignment horizontal="right" vertical="center"/>
    </xf>
    <xf numFmtId="0" fontId="148" fillId="0" borderId="21" xfId="0" quotePrefix="1" applyNumberFormat="1" applyFont="1" applyFill="1" applyBorder="1" applyAlignment="1" applyProtection="1">
      <alignment horizontal="center" vertical="center"/>
    </xf>
    <xf numFmtId="0" fontId="125" fillId="0" borderId="21" xfId="0" applyFont="1" applyBorder="1" applyAlignment="1">
      <alignment horizontal="center" vertical="center" wrapText="1"/>
    </xf>
    <xf numFmtId="165" fontId="150" fillId="0" borderId="54" xfId="0" applyNumberFormat="1" applyFont="1" applyFill="1" applyBorder="1" applyAlignment="1" applyProtection="1">
      <alignment horizontal="right" vertical="center"/>
    </xf>
    <xf numFmtId="165" fontId="150" fillId="0" borderId="21" xfId="0" applyNumberFormat="1" applyFont="1" applyFill="1" applyBorder="1" applyAlignment="1" applyProtection="1">
      <alignment horizontal="right" vertical="center"/>
    </xf>
    <xf numFmtId="165" fontId="150" fillId="0" borderId="22" xfId="0" applyNumberFormat="1" applyFont="1" applyFill="1" applyBorder="1" applyAlignment="1" applyProtection="1">
      <alignment horizontal="right" vertical="center"/>
    </xf>
    <xf numFmtId="0" fontId="148" fillId="0" borderId="20" xfId="0" quotePrefix="1" applyNumberFormat="1" applyFont="1" applyFill="1" applyBorder="1" applyAlignment="1" applyProtection="1">
      <alignment horizontal="center" vertical="center"/>
    </xf>
    <xf numFmtId="165" fontId="150" fillId="0" borderId="53" xfId="0" applyNumberFormat="1" applyFont="1" applyFill="1" applyBorder="1" applyAlignment="1" applyProtection="1">
      <alignment horizontal="right" vertical="center"/>
    </xf>
    <xf numFmtId="165" fontId="150" fillId="0" borderId="46" xfId="0" applyNumberFormat="1" applyFont="1" applyFill="1" applyBorder="1" applyAlignment="1" applyProtection="1">
      <alignment horizontal="right" vertical="center"/>
    </xf>
    <xf numFmtId="165" fontId="150" fillId="0" borderId="37" xfId="0" applyNumberFormat="1" applyFont="1" applyFill="1" applyBorder="1" applyAlignment="1" applyProtection="1">
      <alignment horizontal="right" vertical="center"/>
    </xf>
    <xf numFmtId="0" fontId="148" fillId="0" borderId="46" xfId="0" quotePrefix="1" applyNumberFormat="1" applyFont="1" applyFill="1" applyBorder="1" applyAlignment="1" applyProtection="1">
      <alignment horizontal="center" vertical="center"/>
    </xf>
    <xf numFmtId="0" fontId="144" fillId="0" borderId="21" xfId="0" quotePrefix="1" applyNumberFormat="1" applyFont="1" applyFill="1" applyBorder="1" applyAlignment="1" applyProtection="1">
      <alignment horizontal="center" vertical="center"/>
    </xf>
    <xf numFmtId="165" fontId="145" fillId="0" borderId="54" xfId="0" applyNumberFormat="1" applyFont="1" applyFill="1" applyBorder="1" applyAlignment="1" applyProtection="1">
      <alignment horizontal="right" vertical="center"/>
    </xf>
    <xf numFmtId="165" fontId="145" fillId="0" borderId="21" xfId="0" applyNumberFormat="1" applyFont="1" applyFill="1" applyBorder="1" applyAlignment="1" applyProtection="1">
      <alignment horizontal="right" vertical="center"/>
    </xf>
    <xf numFmtId="165" fontId="145" fillId="0" borderId="22" xfId="0" applyNumberFormat="1" applyFont="1" applyFill="1" applyBorder="1" applyAlignment="1" applyProtection="1">
      <alignment horizontal="right" vertical="center"/>
    </xf>
    <xf numFmtId="0" fontId="144" fillId="0" borderId="46" xfId="0" quotePrefix="1" applyNumberFormat="1" applyFont="1" applyFill="1" applyBorder="1" applyAlignment="1" applyProtection="1">
      <alignment horizontal="center" vertical="center"/>
    </xf>
    <xf numFmtId="165" fontId="150" fillId="0" borderId="38" xfId="0" applyNumberFormat="1" applyFont="1" applyFill="1" applyBorder="1" applyAlignment="1" applyProtection="1">
      <alignment horizontal="right" vertical="center"/>
    </xf>
    <xf numFmtId="165" fontId="150" fillId="0" borderId="20" xfId="0" applyNumberFormat="1" applyFont="1" applyFill="1" applyBorder="1" applyAlignment="1" applyProtection="1">
      <alignment horizontal="right" vertical="center"/>
    </xf>
    <xf numFmtId="165" fontId="150" fillId="0" borderId="23" xfId="0" applyNumberFormat="1" applyFont="1" applyFill="1" applyBorder="1" applyAlignment="1" applyProtection="1">
      <alignment horizontal="right" vertical="center"/>
    </xf>
    <xf numFmtId="0" fontId="120" fillId="0" borderId="39" xfId="0" applyNumberFormat="1" applyFont="1" applyFill="1" applyBorder="1" applyAlignment="1" applyProtection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167" fontId="91" fillId="0" borderId="23" xfId="0" applyNumberFormat="1" applyFont="1" applyFill="1" applyBorder="1" applyAlignment="1" applyProtection="1">
      <alignment horizontal="center" vertical="center"/>
    </xf>
    <xf numFmtId="167" fontId="91" fillId="0" borderId="22" xfId="0" applyNumberFormat="1" applyFont="1" applyFill="1" applyBorder="1" applyAlignment="1" applyProtection="1">
      <alignment horizontal="center" vertical="center"/>
    </xf>
    <xf numFmtId="167" fontId="91" fillId="0" borderId="37" xfId="0" applyNumberFormat="1" applyFont="1" applyFill="1" applyBorder="1" applyAlignment="1" applyProtection="1">
      <alignment horizontal="center" vertical="center"/>
    </xf>
    <xf numFmtId="167" fontId="146" fillId="0" borderId="22" xfId="0" applyNumberFormat="1" applyFont="1" applyFill="1" applyBorder="1" applyAlignment="1" applyProtection="1">
      <alignment horizontal="center" vertical="center"/>
    </xf>
    <xf numFmtId="167" fontId="146" fillId="0" borderId="37" xfId="0" applyNumberFormat="1" applyFont="1" applyFill="1" applyBorder="1" applyAlignment="1" applyProtection="1">
      <alignment horizontal="center" vertical="center"/>
    </xf>
    <xf numFmtId="169" fontId="1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7" xfId="0" applyNumberFormat="1" applyFont="1" applyFill="1" applyBorder="1" applyAlignment="1" applyProtection="1">
      <alignment vertical="top" wrapText="1"/>
    </xf>
    <xf numFmtId="0" fontId="9" fillId="0" borderId="4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left" vertical="top"/>
    </xf>
    <xf numFmtId="0" fontId="25" fillId="0" borderId="59" xfId="0" applyNumberFormat="1" applyFont="1" applyFill="1" applyBorder="1" applyAlignment="1" applyProtection="1">
      <alignment horizontal="center" vertical="center" wrapText="1"/>
    </xf>
    <xf numFmtId="0" fontId="0" fillId="0" borderId="59" xfId="0" applyNumberFormat="1" applyFont="1" applyFill="1" applyBorder="1" applyAlignment="1" applyProtection="1">
      <alignment vertical="top"/>
    </xf>
    <xf numFmtId="0" fontId="25" fillId="0" borderId="10" xfId="0" applyNumberFormat="1" applyFont="1" applyFill="1" applyBorder="1" applyAlignment="1" applyProtection="1">
      <alignment horizontal="center" wrapText="1"/>
    </xf>
    <xf numFmtId="0" fontId="25" fillId="0" borderId="1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left" vertical="center"/>
    </xf>
    <xf numFmtId="0" fontId="69" fillId="0" borderId="0" xfId="0" applyNumberFormat="1" applyFont="1" applyFill="1" applyBorder="1" applyAlignment="1" applyProtection="1">
      <alignment horizontal="center" vertical="top" wrapText="1"/>
    </xf>
    <xf numFmtId="0" fontId="69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8" fillId="0" borderId="44" xfId="0" applyNumberFormat="1" applyFont="1" applyFill="1" applyBorder="1" applyAlignment="1" applyProtection="1">
      <alignment horizontal="center" vertical="center" wrapText="1"/>
    </xf>
    <xf numFmtId="0" fontId="8" fillId="0" borderId="44" xfId="0" applyNumberFormat="1" applyFont="1" applyFill="1" applyBorder="1" applyAlignment="1" applyProtection="1">
      <alignment horizontal="center" vertical="center"/>
    </xf>
    <xf numFmtId="0" fontId="9" fillId="0" borderId="4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47" xfId="0" applyNumberFormat="1" applyFont="1" applyFill="1" applyBorder="1" applyAlignment="1" applyProtection="1">
      <alignment horizontal="center" vertical="center"/>
    </xf>
    <xf numFmtId="168" fontId="61" fillId="0" borderId="0" xfId="13" applyFont="1" applyFill="1" applyAlignment="1">
      <alignment horizontal="left" vertical="center" wrapText="1"/>
    </xf>
    <xf numFmtId="168" fontId="61" fillId="0" borderId="0" xfId="13" applyFont="1" applyFill="1" applyAlignment="1">
      <alignment horizontal="left" vertical="center"/>
    </xf>
    <xf numFmtId="0" fontId="5" fillId="0" borderId="0" xfId="5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top"/>
    </xf>
    <xf numFmtId="0" fontId="8" fillId="0" borderId="20" xfId="0" applyNumberFormat="1" applyFont="1" applyFill="1" applyBorder="1" applyAlignment="1" applyProtection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64" fillId="0" borderId="55" xfId="0" applyFont="1" applyFill="1" applyBorder="1" applyAlignment="1">
      <alignment horizontal="center" vertical="center" wrapText="1"/>
    </xf>
    <xf numFmtId="0" fontId="64" fillId="0" borderId="56" xfId="0" applyFont="1" applyFill="1" applyBorder="1" applyAlignment="1">
      <alignment horizontal="center" vertical="center"/>
    </xf>
    <xf numFmtId="0" fontId="64" fillId="0" borderId="57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left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/>
    </xf>
    <xf numFmtId="0" fontId="8" fillId="0" borderId="26" xfId="0" applyNumberFormat="1" applyFont="1" applyFill="1" applyBorder="1" applyAlignment="1" applyProtection="1">
      <alignment horizontal="center" vertical="center"/>
    </xf>
    <xf numFmtId="0" fontId="64" fillId="0" borderId="59" xfId="0" applyFont="1" applyFill="1" applyBorder="1" applyAlignment="1">
      <alignment horizontal="center" vertical="center" wrapText="1"/>
    </xf>
    <xf numFmtId="0" fontId="64" fillId="0" borderId="59" xfId="0" applyFont="1" applyFill="1" applyBorder="1" applyAlignment="1">
      <alignment horizontal="center" vertical="center"/>
    </xf>
    <xf numFmtId="0" fontId="64" fillId="0" borderId="7" xfId="0" applyFont="1" applyFill="1" applyBorder="1" applyAlignment="1">
      <alignment horizontal="center" wrapText="1"/>
    </xf>
    <xf numFmtId="0" fontId="64" fillId="0" borderId="20" xfId="0" applyFont="1" applyFill="1" applyBorder="1" applyAlignment="1">
      <alignment horizontal="center"/>
    </xf>
    <xf numFmtId="0" fontId="64" fillId="0" borderId="23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64" fillId="0" borderId="25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37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05" fillId="0" borderId="0" xfId="0" applyNumberFormat="1" applyFont="1" applyFill="1" applyBorder="1" applyAlignment="1" applyProtection="1">
      <alignment horizontal="center" vertical="top" wrapText="1"/>
    </xf>
    <xf numFmtId="0" fontId="67" fillId="0" borderId="0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47" xfId="0" applyNumberFormat="1" applyFont="1" applyFill="1" applyBorder="1" applyAlignment="1" applyProtection="1">
      <alignment horizontal="center" vertical="center" wrapText="1"/>
    </xf>
    <xf numFmtId="0" fontId="8" fillId="0" borderId="58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03" fillId="0" borderId="0" xfId="0" applyNumberFormat="1" applyFont="1" applyFill="1" applyBorder="1" applyAlignment="1" applyProtection="1">
      <alignment horizontal="center" vertical="top" wrapText="1"/>
    </xf>
    <xf numFmtId="0" fontId="103" fillId="0" borderId="0" xfId="0" applyNumberFormat="1" applyFont="1" applyFill="1" applyBorder="1" applyAlignment="1" applyProtection="1">
      <alignment horizontal="center" vertical="top"/>
    </xf>
    <xf numFmtId="0" fontId="29" fillId="0" borderId="0" xfId="0" applyNumberFormat="1" applyFont="1" applyFill="1" applyBorder="1" applyAlignment="1" applyProtection="1">
      <alignment horizontal="left" vertical="top" wrapText="1"/>
    </xf>
    <xf numFmtId="0" fontId="67" fillId="0" borderId="0" xfId="0" applyNumberFormat="1" applyFont="1" applyFill="1" applyBorder="1" applyAlignment="1" applyProtection="1">
      <alignment horizontal="center" vertical="top" wrapText="1"/>
    </xf>
    <xf numFmtId="0" fontId="67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vertical="top"/>
    </xf>
    <xf numFmtId="0" fontId="9" fillId="0" borderId="44" xfId="0" applyNumberFormat="1" applyFont="1" applyFill="1" applyBorder="1" applyAlignment="1" applyProtection="1">
      <alignment horizontal="center" vertical="center" wrapText="1"/>
    </xf>
    <xf numFmtId="0" fontId="9" fillId="0" borderId="44" xfId="0" applyNumberFormat="1" applyFont="1" applyFill="1" applyBorder="1" applyAlignment="1" applyProtection="1">
      <alignment horizontal="center" vertical="center"/>
    </xf>
    <xf numFmtId="0" fontId="62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61" fillId="0" borderId="0" xfId="0" applyNumberFormat="1" applyFont="1" applyFill="1" applyBorder="1" applyAlignment="1" applyProtection="1">
      <alignment horizontal="left" vertical="center" wrapText="1"/>
    </xf>
    <xf numFmtId="0" fontId="70" fillId="0" borderId="0" xfId="0" applyNumberFormat="1" applyFont="1" applyFill="1" applyBorder="1" applyAlignment="1" applyProtection="1">
      <alignment horizontal="center" vertical="top" wrapText="1"/>
    </xf>
    <xf numFmtId="0" fontId="60" fillId="0" borderId="0" xfId="0" applyNumberFormat="1" applyFont="1" applyFill="1" applyBorder="1" applyAlignment="1" applyProtection="1">
      <alignment horizontal="center" vertical="top"/>
    </xf>
    <xf numFmtId="0" fontId="77" fillId="0" borderId="27" xfId="0" applyNumberFormat="1" applyFont="1" applyFill="1" applyBorder="1" applyAlignment="1" applyProtection="1">
      <alignment horizontal="center" vertical="center"/>
    </xf>
    <xf numFmtId="0" fontId="77" fillId="0" borderId="12" xfId="0" applyNumberFormat="1" applyFont="1" applyFill="1" applyBorder="1" applyAlignment="1" applyProtection="1">
      <alignment horizontal="center" vertical="center"/>
    </xf>
    <xf numFmtId="0" fontId="77" fillId="0" borderId="28" xfId="0" applyNumberFormat="1" applyFont="1" applyFill="1" applyBorder="1" applyAlignment="1" applyProtection="1">
      <alignment horizontal="center" vertical="center"/>
    </xf>
    <xf numFmtId="0" fontId="77" fillId="0" borderId="0" xfId="0" applyNumberFormat="1" applyFont="1" applyFill="1" applyBorder="1" applyAlignment="1" applyProtection="1">
      <alignment horizontal="center" vertical="center"/>
    </xf>
    <xf numFmtId="0" fontId="77" fillId="0" borderId="29" xfId="0" applyNumberFormat="1" applyFont="1" applyFill="1" applyBorder="1" applyAlignment="1" applyProtection="1">
      <alignment horizontal="center" vertical="center"/>
    </xf>
    <xf numFmtId="0" fontId="77" fillId="0" borderId="10" xfId="0" applyNumberFormat="1" applyFont="1" applyFill="1" applyBorder="1" applyAlignment="1" applyProtection="1">
      <alignment horizontal="center" vertical="center"/>
    </xf>
    <xf numFmtId="0" fontId="71" fillId="0" borderId="12" xfId="0" applyNumberFormat="1" applyFont="1" applyFill="1" applyBorder="1" applyAlignment="1" applyProtection="1">
      <alignment horizontal="center" vertical="center" wrapText="1"/>
    </xf>
    <xf numFmtId="0" fontId="71" fillId="0" borderId="12" xfId="0" applyNumberFormat="1" applyFont="1" applyFill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71" fillId="0" borderId="10" xfId="0" applyNumberFormat="1" applyFont="1" applyFill="1" applyBorder="1" applyAlignment="1" applyProtection="1">
      <alignment horizontal="center" vertical="center"/>
    </xf>
    <xf numFmtId="0" fontId="71" fillId="0" borderId="47" xfId="0" applyNumberFormat="1" applyFont="1" applyFill="1" applyBorder="1" applyAlignment="1" applyProtection="1">
      <alignment horizontal="center" vertical="top" wrapText="1"/>
    </xf>
    <xf numFmtId="0" fontId="71" fillId="0" borderId="61" xfId="0" applyNumberFormat="1" applyFont="1" applyFill="1" applyBorder="1" applyAlignment="1" applyProtection="1">
      <alignment horizontal="center" vertical="top"/>
    </xf>
    <xf numFmtId="0" fontId="71" fillId="0" borderId="58" xfId="0" applyNumberFormat="1" applyFont="1" applyFill="1" applyBorder="1" applyAlignment="1" applyProtection="1">
      <alignment horizontal="center" vertical="top"/>
    </xf>
    <xf numFmtId="0" fontId="71" fillId="0" borderId="15" xfId="0" applyNumberFormat="1" applyFont="1" applyFill="1" applyBorder="1" applyAlignment="1" applyProtection="1">
      <alignment horizontal="center" vertical="center" wrapText="1"/>
    </xf>
    <xf numFmtId="0" fontId="71" fillId="0" borderId="23" xfId="0" applyNumberFormat="1" applyFont="1" applyFill="1" applyBorder="1" applyAlignment="1" applyProtection="1">
      <alignment horizontal="center" vertical="center" wrapText="1"/>
    </xf>
    <xf numFmtId="0" fontId="71" fillId="0" borderId="34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8" fillId="0" borderId="62" xfId="0" applyNumberFormat="1" applyFont="1" applyFill="1" applyBorder="1" applyAlignment="1" applyProtection="1">
      <alignment horizontal="center" vertic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8" fillId="0" borderId="61" xfId="0" applyNumberFormat="1" applyFont="1" applyFill="1" applyBorder="1" applyAlignment="1" applyProtection="1">
      <alignment horizontal="center" vertical="center" wrapText="1"/>
    </xf>
    <xf numFmtId="0" fontId="9" fillId="0" borderId="52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63" xfId="0" applyNumberFormat="1" applyFont="1" applyFill="1" applyBorder="1" applyAlignment="1" applyProtection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8" fillId="0" borderId="64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65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top" wrapText="1"/>
    </xf>
    <xf numFmtId="0" fontId="114" fillId="0" borderId="0" xfId="0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horizontal="left"/>
    </xf>
    <xf numFmtId="0" fontId="55" fillId="0" borderId="0" xfId="0" applyNumberFormat="1" applyFont="1" applyFill="1" applyBorder="1" applyAlignment="1" applyProtection="1">
      <alignment horizontal="left"/>
    </xf>
    <xf numFmtId="0" fontId="115" fillId="0" borderId="0" xfId="0" applyNumberFormat="1" applyFont="1" applyFill="1" applyBorder="1" applyAlignment="1" applyProtection="1">
      <alignment horizontal="left"/>
    </xf>
    <xf numFmtId="0" fontId="9" fillId="0" borderId="32" xfId="0" applyNumberFormat="1" applyFont="1" applyFill="1" applyBorder="1" applyAlignment="1" applyProtection="1">
      <alignment horizontal="center" vertical="center" wrapText="1"/>
    </xf>
    <xf numFmtId="0" fontId="9" fillId="0" borderId="60" xfId="0" applyNumberFormat="1" applyFont="1" applyFill="1" applyBorder="1" applyAlignment="1" applyProtection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46" xfId="0" applyNumberFormat="1" applyFont="1" applyFill="1" applyBorder="1" applyAlignment="1" applyProtection="1">
      <alignment horizontal="center" vertical="center" wrapText="1"/>
    </xf>
    <xf numFmtId="0" fontId="9" fillId="0" borderId="32" xfId="0" applyNumberFormat="1" applyFont="1" applyFill="1" applyBorder="1" applyAlignment="1" applyProtection="1">
      <alignment horizontal="center" vertical="center"/>
    </xf>
    <xf numFmtId="0" fontId="9" fillId="0" borderId="54" xfId="0" applyNumberFormat="1" applyFont="1" applyFill="1" applyBorder="1" applyAlignment="1" applyProtection="1">
      <alignment horizontal="center" vertical="center" wrapText="1"/>
    </xf>
    <xf numFmtId="0" fontId="9" fillId="0" borderId="53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top"/>
    </xf>
    <xf numFmtId="0" fontId="8" fillId="0" borderId="61" xfId="0" applyNumberFormat="1" applyFont="1" applyFill="1" applyBorder="1" applyAlignment="1" applyProtection="1">
      <alignment horizontal="center" vertical="center"/>
    </xf>
    <xf numFmtId="0" fontId="8" fillId="0" borderId="58" xfId="0" applyNumberFormat="1" applyFont="1" applyFill="1" applyBorder="1" applyAlignment="1" applyProtection="1">
      <alignment horizontal="center" vertical="center"/>
    </xf>
    <xf numFmtId="0" fontId="23" fillId="0" borderId="15" xfId="0" applyNumberFormat="1" applyFont="1" applyFill="1" applyBorder="1" applyAlignment="1" applyProtection="1">
      <alignment horizontal="center" vertical="center" wrapText="1"/>
    </xf>
    <xf numFmtId="0" fontId="23" fillId="0" borderId="23" xfId="0" applyNumberFormat="1" applyFont="1" applyFill="1" applyBorder="1" applyAlignment="1" applyProtection="1">
      <alignment horizontal="center" vertical="center" wrapText="1"/>
    </xf>
    <xf numFmtId="0" fontId="23" fillId="0" borderId="34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40" fillId="0" borderId="15" xfId="0" applyNumberFormat="1" applyFont="1" applyFill="1" applyBorder="1" applyAlignment="1" applyProtection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120" fillId="0" borderId="18" xfId="0" applyNumberFormat="1" applyFont="1" applyFill="1" applyBorder="1" applyAlignment="1" applyProtection="1">
      <alignment horizontal="center" vertical="center"/>
    </xf>
    <xf numFmtId="0" fontId="120" fillId="0" borderId="9" xfId="0" applyNumberFormat="1" applyFont="1" applyFill="1" applyBorder="1" applyAlignment="1" applyProtection="1">
      <alignment horizontal="center" vertical="center"/>
    </xf>
    <xf numFmtId="0" fontId="143" fillId="0" borderId="12" xfId="0" applyNumberFormat="1" applyFont="1" applyFill="1" applyBorder="1" applyAlignment="1" applyProtection="1">
      <alignment horizontal="left" vertical="top" wrapText="1"/>
    </xf>
    <xf numFmtId="0" fontId="143" fillId="0" borderId="1" xfId="0" applyNumberFormat="1" applyFont="1" applyFill="1" applyBorder="1" applyAlignment="1" applyProtection="1">
      <alignment horizontal="left" vertical="top" wrapText="1"/>
    </xf>
    <xf numFmtId="0" fontId="143" fillId="0" borderId="34" xfId="0" applyNumberFormat="1" applyFont="1" applyFill="1" applyBorder="1" applyAlignment="1" applyProtection="1">
      <alignment horizontal="left" vertical="top" wrapText="1"/>
    </xf>
    <xf numFmtId="0" fontId="143" fillId="0" borderId="33" xfId="0" applyNumberFormat="1" applyFont="1" applyFill="1" applyBorder="1" applyAlignment="1" applyProtection="1">
      <alignment horizontal="left" vertical="top" wrapText="1"/>
    </xf>
    <xf numFmtId="0" fontId="120" fillId="0" borderId="45" xfId="0" applyNumberFormat="1" applyFont="1" applyFill="1" applyBorder="1" applyAlignment="1" applyProtection="1">
      <alignment horizontal="left" vertical="top" wrapText="1"/>
    </xf>
    <xf numFmtId="0" fontId="120" fillId="0" borderId="66" xfId="0" applyNumberFormat="1" applyFont="1" applyFill="1" applyBorder="1" applyAlignment="1" applyProtection="1">
      <alignment horizontal="left" vertical="top" wrapText="1"/>
    </xf>
    <xf numFmtId="0" fontId="120" fillId="0" borderId="0" xfId="0" applyNumberFormat="1" applyFont="1" applyFill="1" applyBorder="1" applyAlignment="1" applyProtection="1">
      <alignment horizontal="left" vertical="top" wrapText="1"/>
    </xf>
    <xf numFmtId="0" fontId="120" fillId="0" borderId="7" xfId="0" applyNumberFormat="1" applyFont="1" applyFill="1" applyBorder="1" applyAlignment="1" applyProtection="1">
      <alignment horizontal="left" vertical="top" wrapText="1"/>
    </xf>
    <xf numFmtId="0" fontId="120" fillId="0" borderId="12" xfId="0" applyNumberFormat="1" applyFont="1" applyFill="1" applyBorder="1" applyAlignment="1" applyProtection="1">
      <alignment horizontal="center" vertical="center" wrapText="1"/>
    </xf>
    <xf numFmtId="0" fontId="120" fillId="0" borderId="12" xfId="0" applyNumberFormat="1" applyFont="1" applyFill="1" applyBorder="1" applyAlignment="1" applyProtection="1">
      <alignment horizontal="center" vertical="center"/>
    </xf>
    <xf numFmtId="0" fontId="120" fillId="0" borderId="0" xfId="0" applyNumberFormat="1" applyFont="1" applyFill="1" applyBorder="1" applyAlignment="1" applyProtection="1">
      <alignment horizontal="center" vertical="center"/>
    </xf>
    <xf numFmtId="0" fontId="120" fillId="0" borderId="10" xfId="0" applyNumberFormat="1" applyFont="1" applyFill="1" applyBorder="1" applyAlignment="1" applyProtection="1">
      <alignment horizontal="center" vertical="center"/>
    </xf>
    <xf numFmtId="0" fontId="140" fillId="0" borderId="14" xfId="0" applyNumberFormat="1" applyFont="1" applyFill="1" applyBorder="1" applyAlignment="1" applyProtection="1">
      <alignment horizontal="center" vertical="center" wrapText="1"/>
    </xf>
    <xf numFmtId="0" fontId="140" fillId="0" borderId="20" xfId="0" applyNumberFormat="1" applyFont="1" applyFill="1" applyBorder="1" applyAlignment="1" applyProtection="1">
      <alignment horizontal="center" vertical="center" wrapText="1"/>
    </xf>
    <xf numFmtId="0" fontId="140" fillId="0" borderId="26" xfId="0" applyNumberFormat="1" applyFont="1" applyFill="1" applyBorder="1" applyAlignment="1" applyProtection="1">
      <alignment horizontal="center" vertical="center" wrapText="1"/>
    </xf>
    <xf numFmtId="0" fontId="120" fillId="0" borderId="8" xfId="0" applyNumberFormat="1" applyFont="1" applyFill="1" applyBorder="1" applyAlignment="1" applyProtection="1">
      <alignment horizontal="center" vertical="center"/>
    </xf>
    <xf numFmtId="0" fontId="120" fillId="0" borderId="60" xfId="0" applyNumberFormat="1" applyFont="1" applyFill="1" applyBorder="1" applyAlignment="1" applyProtection="1">
      <alignment horizontal="center" vertical="center"/>
    </xf>
    <xf numFmtId="0" fontId="129" fillId="0" borderId="0" xfId="0" applyFont="1" applyFill="1" applyBorder="1" applyAlignment="1">
      <alignment horizontal="left" vertical="top" wrapText="1"/>
    </xf>
    <xf numFmtId="0" fontId="8" fillId="0" borderId="67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>
      <alignment horizontal="left" vertical="top" wrapText="1"/>
    </xf>
    <xf numFmtId="0" fontId="120" fillId="0" borderId="34" xfId="0" applyNumberFormat="1" applyFont="1" applyFill="1" applyBorder="1" applyAlignment="1" applyProtection="1">
      <alignment horizontal="left" vertical="top" wrapText="1"/>
    </xf>
    <xf numFmtId="0" fontId="120" fillId="0" borderId="33" xfId="0" applyNumberFormat="1" applyFont="1" applyFill="1" applyBorder="1" applyAlignment="1" applyProtection="1">
      <alignment horizontal="left" vertical="top" wrapText="1"/>
    </xf>
    <xf numFmtId="0" fontId="143" fillId="0" borderId="45" xfId="0" applyNumberFormat="1" applyFont="1" applyFill="1" applyBorder="1" applyAlignment="1" applyProtection="1">
      <alignment horizontal="left" vertical="top" wrapText="1"/>
    </xf>
    <xf numFmtId="0" fontId="143" fillId="0" borderId="66" xfId="0" applyNumberFormat="1" applyFont="1" applyFill="1" applyBorder="1" applyAlignment="1" applyProtection="1">
      <alignment horizontal="left" vertical="top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60" xfId="0" applyNumberFormat="1" applyFont="1" applyFill="1" applyBorder="1" applyAlignment="1" applyProtection="1">
      <alignment horizontal="center" vertical="center"/>
    </xf>
  </cellXfs>
  <cellStyles count="14">
    <cellStyle name="Dziesiętny" xfId="1" builtinId="3"/>
    <cellStyle name="Excel Built-in Normal" xfId="2" xr:uid="{00000000-0005-0000-0000-000001000000}"/>
    <cellStyle name="Normal - Styl1" xfId="3" xr:uid="{00000000-0005-0000-0000-000002000000}"/>
    <cellStyle name="Normalny" xfId="0" builtinId="0"/>
    <cellStyle name="Normalny 2" xfId="4" xr:uid="{00000000-0005-0000-0000-000004000000}"/>
    <cellStyle name="Normalny_rozdz1 tabl7" xfId="5" xr:uid="{00000000-0005-0000-0000-000005000000}"/>
    <cellStyle name="Normalny_rozdz2 tabl11" xfId="6" xr:uid="{00000000-0005-0000-0000-000006000000}"/>
    <cellStyle name="Normalny_rozdz2 tabl12" xfId="7" xr:uid="{00000000-0005-0000-0000-000007000000}"/>
    <cellStyle name="Normalny_rozdz2 tabl13" xfId="8" xr:uid="{00000000-0005-0000-0000-000008000000}"/>
    <cellStyle name="Normalny_rozdz2 tabl14" xfId="9" xr:uid="{00000000-0005-0000-0000-000009000000}"/>
    <cellStyle name="Normalny_rozdz2 tabl15" xfId="10" xr:uid="{00000000-0005-0000-0000-00000A000000}"/>
    <cellStyle name="Normalny_rozdz2 tabl22-23" xfId="11" xr:uid="{00000000-0005-0000-0000-00000B000000}"/>
    <cellStyle name="Normalny_rozdz2 tabl24-25" xfId="12" xr:uid="{00000000-0005-0000-0000-00000C000000}"/>
    <cellStyle name="Normalny_WYKRES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26</xdr:row>
      <xdr:rowOff>533400</xdr:rowOff>
    </xdr:from>
    <xdr:to>
      <xdr:col>5</xdr:col>
      <xdr:colOff>962025</xdr:colOff>
      <xdr:row>47</xdr:row>
      <xdr:rowOff>142875</xdr:rowOff>
    </xdr:to>
    <xdr:pic>
      <xdr:nvPicPr>
        <xdr:cNvPr id="34970" name="Picture 96">
          <a:extLst>
            <a:ext uri="{FF2B5EF4-FFF2-40B4-BE49-F238E27FC236}">
              <a16:creationId xmlns:a16="http://schemas.microsoft.com/office/drawing/2014/main" id="{59E1CA1F-52C9-4B66-9584-27E8DD92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91200"/>
          <a:ext cx="5772150" cy="341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533400</xdr:rowOff>
    </xdr:from>
    <xdr:to>
      <xdr:col>5</xdr:col>
      <xdr:colOff>876300</xdr:colOff>
      <xdr:row>24</xdr:row>
      <xdr:rowOff>95250</xdr:rowOff>
    </xdr:to>
    <xdr:pic>
      <xdr:nvPicPr>
        <xdr:cNvPr id="34972" name="Picture 100">
          <a:extLst>
            <a:ext uri="{FF2B5EF4-FFF2-40B4-BE49-F238E27FC236}">
              <a16:creationId xmlns:a16="http://schemas.microsoft.com/office/drawing/2014/main" id="{6AB07665-1F8A-4FF2-AADD-406A23C2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"/>
          <a:ext cx="5810250" cy="38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19050</xdr:colOff>
      <xdr:row>19</xdr:row>
      <xdr:rowOff>152400</xdr:rowOff>
    </xdr:to>
    <xdr:pic>
      <xdr:nvPicPr>
        <xdr:cNvPr id="6418" name="Picture 190">
          <a:extLst>
            <a:ext uri="{FF2B5EF4-FFF2-40B4-BE49-F238E27FC236}">
              <a16:creationId xmlns:a16="http://schemas.microsoft.com/office/drawing/2014/main" id="{434255A7-F387-444B-B596-21C8B6AFB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225"/>
          <a:ext cx="5505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21</xdr:row>
      <xdr:rowOff>28575</xdr:rowOff>
    </xdr:from>
    <xdr:to>
      <xdr:col>9</xdr:col>
      <xdr:colOff>19050</xdr:colOff>
      <xdr:row>40</xdr:row>
      <xdr:rowOff>9525</xdr:rowOff>
    </xdr:to>
    <xdr:pic>
      <xdr:nvPicPr>
        <xdr:cNvPr id="6419" name="Picture 191">
          <a:extLst>
            <a:ext uri="{FF2B5EF4-FFF2-40B4-BE49-F238E27FC236}">
              <a16:creationId xmlns:a16="http://schemas.microsoft.com/office/drawing/2014/main" id="{1AA89E44-8703-4BC3-83C0-2189E008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2375"/>
          <a:ext cx="5505450" cy="305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40</xdr:row>
      <xdr:rowOff>152400</xdr:rowOff>
    </xdr:from>
    <xdr:to>
      <xdr:col>9</xdr:col>
      <xdr:colOff>19050</xdr:colOff>
      <xdr:row>59</xdr:row>
      <xdr:rowOff>142875</xdr:rowOff>
    </xdr:to>
    <xdr:pic>
      <xdr:nvPicPr>
        <xdr:cNvPr id="6420" name="Picture 192">
          <a:extLst>
            <a:ext uri="{FF2B5EF4-FFF2-40B4-BE49-F238E27FC236}">
              <a16:creationId xmlns:a16="http://schemas.microsoft.com/office/drawing/2014/main" id="{99DFBB2C-BBF6-435E-ADE5-3105FBE40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962775"/>
          <a:ext cx="5495925" cy="306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381000</xdr:rowOff>
    </xdr:from>
    <xdr:to>
      <xdr:col>6</xdr:col>
      <xdr:colOff>514350</xdr:colOff>
      <xdr:row>51</xdr:row>
      <xdr:rowOff>123825</xdr:rowOff>
    </xdr:to>
    <xdr:pic>
      <xdr:nvPicPr>
        <xdr:cNvPr id="33969" name="Picture 177">
          <a:extLst>
            <a:ext uri="{FF2B5EF4-FFF2-40B4-BE49-F238E27FC236}">
              <a16:creationId xmlns:a16="http://schemas.microsoft.com/office/drawing/2014/main" id="{03AB8498-5E75-4A5B-87D3-D6D22C8A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057900"/>
          <a:ext cx="5534025" cy="3724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0</xdr:row>
      <xdr:rowOff>390525</xdr:rowOff>
    </xdr:from>
    <xdr:to>
      <xdr:col>6</xdr:col>
      <xdr:colOff>476250</xdr:colOff>
      <xdr:row>24</xdr:row>
      <xdr:rowOff>123825</xdr:rowOff>
    </xdr:to>
    <xdr:pic>
      <xdr:nvPicPr>
        <xdr:cNvPr id="33972" name="Picture 180">
          <a:extLst>
            <a:ext uri="{FF2B5EF4-FFF2-40B4-BE49-F238E27FC236}">
              <a16:creationId xmlns:a16="http://schemas.microsoft.com/office/drawing/2014/main" id="{C87C72EA-9649-45F7-B89C-021ED9464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90525"/>
          <a:ext cx="5429250" cy="387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36</xdr:row>
      <xdr:rowOff>428625</xdr:rowOff>
    </xdr:from>
    <xdr:to>
      <xdr:col>9</xdr:col>
      <xdr:colOff>1809750</xdr:colOff>
      <xdr:row>55</xdr:row>
      <xdr:rowOff>142875</xdr:rowOff>
    </xdr:to>
    <xdr:pic>
      <xdr:nvPicPr>
        <xdr:cNvPr id="35929" name="Picture 61">
          <a:extLst>
            <a:ext uri="{FF2B5EF4-FFF2-40B4-BE49-F238E27FC236}">
              <a16:creationId xmlns:a16="http://schemas.microsoft.com/office/drawing/2014/main" id="{53774E7A-B7A3-4235-BB12-62558FA8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3620750"/>
          <a:ext cx="8562975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9525</xdr:rowOff>
    </xdr:from>
    <xdr:to>
      <xdr:col>10</xdr:col>
      <xdr:colOff>0</xdr:colOff>
      <xdr:row>45</xdr:row>
      <xdr:rowOff>19050</xdr:rowOff>
    </xdr:to>
    <xdr:pic>
      <xdr:nvPicPr>
        <xdr:cNvPr id="24666" name="Picture 62">
          <a:extLst>
            <a:ext uri="{FF2B5EF4-FFF2-40B4-BE49-F238E27FC236}">
              <a16:creationId xmlns:a16="http://schemas.microsoft.com/office/drawing/2014/main" id="{82ED672B-6EBB-44D1-975B-4FF9BD41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7181850" cy="363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533400</xdr:rowOff>
    </xdr:from>
    <xdr:to>
      <xdr:col>8</xdr:col>
      <xdr:colOff>781050</xdr:colOff>
      <xdr:row>51</xdr:row>
      <xdr:rowOff>104775</xdr:rowOff>
    </xdr:to>
    <xdr:pic>
      <xdr:nvPicPr>
        <xdr:cNvPr id="26709" name="Picture 1081">
          <a:extLst>
            <a:ext uri="{FF2B5EF4-FFF2-40B4-BE49-F238E27FC236}">
              <a16:creationId xmlns:a16="http://schemas.microsoft.com/office/drawing/2014/main" id="{5C66050C-662A-4615-B7D6-C1BC87B0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7581900" cy="386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ICA%2030%20NOWA%20-wyliczenia-01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3"/>
      <sheetName val="2019"/>
      <sheetName val="2019nar"/>
      <sheetName val="2020"/>
      <sheetName val="2021"/>
      <sheetName val="IIIkwart2020"/>
    </sheetNames>
    <sheetDataSet>
      <sheetData sheetId="0"/>
      <sheetData sheetId="1"/>
      <sheetData sheetId="2"/>
      <sheetData sheetId="3">
        <row r="13">
          <cell r="H13">
            <v>17268</v>
          </cell>
          <cell r="I13">
            <v>138078</v>
          </cell>
          <cell r="J13">
            <v>17268</v>
          </cell>
          <cell r="K13">
            <v>217808</v>
          </cell>
          <cell r="L13">
            <v>714</v>
          </cell>
          <cell r="M13">
            <v>24377</v>
          </cell>
          <cell r="N13">
            <v>714</v>
          </cell>
          <cell r="O13">
            <v>61317</v>
          </cell>
          <cell r="P13">
            <v>497</v>
          </cell>
          <cell r="Q13">
            <v>909</v>
          </cell>
          <cell r="R13">
            <v>497</v>
          </cell>
          <cell r="S13">
            <v>1195</v>
          </cell>
          <cell r="T13">
            <v>255</v>
          </cell>
          <cell r="U13">
            <v>1699</v>
          </cell>
          <cell r="V13">
            <v>255</v>
          </cell>
          <cell r="W13">
            <v>2095</v>
          </cell>
        </row>
      </sheetData>
      <sheetData sheetId="4">
        <row r="8">
          <cell r="H8">
            <v>463669</v>
          </cell>
          <cell r="I8">
            <v>415244</v>
          </cell>
          <cell r="J8">
            <v>463669</v>
          </cell>
          <cell r="K8">
            <v>746459</v>
          </cell>
          <cell r="L8">
            <v>18280</v>
          </cell>
          <cell r="M8">
            <v>25909</v>
          </cell>
          <cell r="N8">
            <v>18280</v>
          </cell>
          <cell r="O8">
            <v>304214</v>
          </cell>
          <cell r="P8">
            <v>9250</v>
          </cell>
          <cell r="Q8">
            <v>6564</v>
          </cell>
          <cell r="R8">
            <v>9250</v>
          </cell>
          <cell r="S8">
            <v>34563</v>
          </cell>
          <cell r="T8">
            <v>10399</v>
          </cell>
          <cell r="U8">
            <v>5408</v>
          </cell>
          <cell r="V8">
            <v>10399</v>
          </cell>
          <cell r="W8">
            <v>255229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opLeftCell="A19" zoomScaleNormal="100" workbookViewId="0">
      <selection activeCell="I28" sqref="I28"/>
    </sheetView>
  </sheetViews>
  <sheetFormatPr defaultColWidth="9.140625" defaultRowHeight="12.75" x14ac:dyDescent="0.2"/>
  <cols>
    <col min="1" max="1" width="1.5703125" customWidth="1"/>
    <col min="2" max="2" width="55.7109375" customWidth="1"/>
    <col min="3" max="3" width="3" customWidth="1"/>
    <col min="4" max="5" width="14.28515625" customWidth="1"/>
    <col min="6" max="6" width="10.5703125" customWidth="1"/>
  </cols>
  <sheetData>
    <row r="1" spans="1:9" ht="57.95" customHeight="1" x14ac:dyDescent="0.2">
      <c r="A1" s="1"/>
      <c r="B1" s="597" t="s">
        <v>125</v>
      </c>
      <c r="C1" s="598"/>
      <c r="D1" s="598"/>
      <c r="E1" s="598"/>
      <c r="F1" s="598"/>
      <c r="G1" s="411"/>
    </row>
    <row r="2" spans="1:9" ht="27" customHeight="1" x14ac:dyDescent="0.2">
      <c r="A2" s="1"/>
      <c r="B2" s="599" t="s">
        <v>475</v>
      </c>
      <c r="C2" s="600"/>
      <c r="D2" s="600"/>
      <c r="E2" s="600"/>
      <c r="F2" s="600"/>
    </row>
    <row r="3" spans="1:9" ht="8.1" customHeight="1" x14ac:dyDescent="0.2">
      <c r="A3" s="1"/>
      <c r="B3" s="1"/>
      <c r="C3" s="12"/>
      <c r="D3" s="1"/>
      <c r="E3" s="1"/>
      <c r="F3" s="1"/>
    </row>
    <row r="4" spans="1:9" ht="27.95" customHeight="1" x14ac:dyDescent="0.2">
      <c r="A4" s="46"/>
      <c r="B4" s="601" t="s">
        <v>107</v>
      </c>
      <c r="C4" s="602"/>
      <c r="D4" s="607" t="s">
        <v>13</v>
      </c>
      <c r="E4" s="608"/>
      <c r="F4" s="609" t="s">
        <v>126</v>
      </c>
    </row>
    <row r="5" spans="1:9" ht="12.95" customHeight="1" x14ac:dyDescent="0.2">
      <c r="A5" s="1"/>
      <c r="B5" s="603"/>
      <c r="C5" s="604"/>
      <c r="D5" s="202">
        <v>2020</v>
      </c>
      <c r="E5" s="202">
        <v>2021</v>
      </c>
      <c r="F5" s="610"/>
    </row>
    <row r="6" spans="1:9" x14ac:dyDescent="0.2">
      <c r="A6" s="38"/>
      <c r="B6" s="605"/>
      <c r="C6" s="606"/>
      <c r="D6" s="611" t="s">
        <v>271</v>
      </c>
      <c r="E6" s="611"/>
      <c r="F6" s="45" t="s">
        <v>272</v>
      </c>
    </row>
    <row r="7" spans="1:9" ht="12.75" customHeight="1" x14ac:dyDescent="0.2">
      <c r="A7" s="592" t="s">
        <v>50</v>
      </c>
      <c r="B7" s="593"/>
      <c r="C7" s="593"/>
      <c r="D7" s="593"/>
      <c r="E7" s="593"/>
      <c r="F7" s="593"/>
    </row>
    <row r="8" spans="1:9" ht="6" customHeight="1" x14ac:dyDescent="0.2">
      <c r="A8" s="412"/>
      <c r="B8" s="413"/>
      <c r="C8" s="414"/>
      <c r="D8" s="414"/>
      <c r="E8" s="414"/>
      <c r="F8" s="415"/>
    </row>
    <row r="9" spans="1:9" ht="21" customHeight="1" x14ac:dyDescent="0.2">
      <c r="A9" s="1"/>
      <c r="B9" s="193" t="s">
        <v>435</v>
      </c>
      <c r="C9" s="149" t="s">
        <v>276</v>
      </c>
      <c r="D9" s="416">
        <v>47841.079784000001</v>
      </c>
      <c r="E9" s="416">
        <v>49099.894071000002</v>
      </c>
      <c r="F9" s="147">
        <f t="shared" ref="F9:F27" si="0">E9/D9*100</f>
        <v>102.63124137808654</v>
      </c>
      <c r="H9" s="523"/>
      <c r="I9" s="523"/>
    </row>
    <row r="10" spans="1:9" ht="21" customHeight="1" x14ac:dyDescent="0.3">
      <c r="A10" s="1"/>
      <c r="B10" s="417" t="s">
        <v>51</v>
      </c>
      <c r="C10" s="418" t="s">
        <v>277</v>
      </c>
      <c r="D10" s="419">
        <v>42411.093784000004</v>
      </c>
      <c r="E10" s="419">
        <v>44726.430071000002</v>
      </c>
      <c r="F10" s="420">
        <f t="shared" si="0"/>
        <v>105.4592703946567</v>
      </c>
      <c r="H10" s="523"/>
      <c r="I10" s="523"/>
    </row>
    <row r="11" spans="1:9" ht="30.95" customHeight="1" x14ac:dyDescent="0.2">
      <c r="A11" s="1"/>
      <c r="B11" s="138" t="s">
        <v>512</v>
      </c>
      <c r="C11" s="174" t="s">
        <v>278</v>
      </c>
      <c r="D11" s="421">
        <v>31294.701000000001</v>
      </c>
      <c r="E11" s="421">
        <v>35598.029000000002</v>
      </c>
      <c r="F11" s="422">
        <f t="shared" si="0"/>
        <v>113.75097975852206</v>
      </c>
      <c r="H11" s="523"/>
      <c r="I11" s="523"/>
    </row>
    <row r="12" spans="1:9" ht="26.1" customHeight="1" x14ac:dyDescent="0.2">
      <c r="A12" s="1"/>
      <c r="B12" s="138" t="s">
        <v>538</v>
      </c>
      <c r="C12" s="150" t="s">
        <v>279</v>
      </c>
      <c r="D12" s="423">
        <v>9235.4210000000003</v>
      </c>
      <c r="E12" s="423">
        <v>10593.502</v>
      </c>
      <c r="F12" s="148">
        <f t="shared" si="0"/>
        <v>114.70513363711304</v>
      </c>
      <c r="H12" s="523"/>
      <c r="I12" s="523"/>
    </row>
    <row r="13" spans="1:9" ht="26.1" customHeight="1" x14ac:dyDescent="0.2">
      <c r="A13" s="1"/>
      <c r="B13" s="138" t="s">
        <v>77</v>
      </c>
      <c r="C13" s="150" t="s">
        <v>280</v>
      </c>
      <c r="D13" s="423">
        <v>19109.082999999999</v>
      </c>
      <c r="E13" s="423">
        <v>21526.838</v>
      </c>
      <c r="F13" s="148">
        <f t="shared" si="0"/>
        <v>112.65238630236732</v>
      </c>
      <c r="H13" s="523"/>
      <c r="I13" s="523"/>
    </row>
    <row r="14" spans="1:9" ht="26.1" customHeight="1" x14ac:dyDescent="0.2">
      <c r="A14" s="1"/>
      <c r="B14" s="138" t="s">
        <v>78</v>
      </c>
      <c r="C14" s="150" t="s">
        <v>281</v>
      </c>
      <c r="D14" s="423">
        <v>1944.825</v>
      </c>
      <c r="E14" s="423">
        <v>2581.6089999999999</v>
      </c>
      <c r="F14" s="148">
        <f t="shared" si="0"/>
        <v>132.74248325684829</v>
      </c>
      <c r="H14" s="523"/>
      <c r="I14" s="523"/>
    </row>
    <row r="15" spans="1:9" ht="26.1" customHeight="1" x14ac:dyDescent="0.2">
      <c r="A15" s="1"/>
      <c r="B15" s="138" t="s">
        <v>430</v>
      </c>
      <c r="C15" s="150" t="s">
        <v>282</v>
      </c>
      <c r="D15" s="423">
        <v>1005.372</v>
      </c>
      <c r="E15" s="423">
        <v>896.08</v>
      </c>
      <c r="F15" s="148">
        <f t="shared" si="0"/>
        <v>89.129197948620018</v>
      </c>
      <c r="H15" s="523"/>
      <c r="I15" s="523"/>
    </row>
    <row r="16" spans="1:9" ht="26.1" customHeight="1" x14ac:dyDescent="0.2">
      <c r="A16" s="1"/>
      <c r="B16" s="138" t="s">
        <v>255</v>
      </c>
      <c r="C16" s="150" t="s">
        <v>283</v>
      </c>
      <c r="D16" s="423">
        <v>758.03800000000001</v>
      </c>
      <c r="E16" s="423">
        <v>807.66</v>
      </c>
      <c r="F16" s="148">
        <f t="shared" si="0"/>
        <v>106.5461098256288</v>
      </c>
      <c r="H16" s="523"/>
      <c r="I16" s="523"/>
    </row>
    <row r="17" spans="1:9" ht="26.1" customHeight="1" x14ac:dyDescent="0.2">
      <c r="A17" s="1"/>
      <c r="B17" s="138" t="s">
        <v>164</v>
      </c>
      <c r="C17" s="150" t="s">
        <v>284</v>
      </c>
      <c r="D17" s="423">
        <v>243.09</v>
      </c>
      <c r="E17" s="423">
        <v>217.70400000000001</v>
      </c>
      <c r="F17" s="148">
        <f t="shared" si="0"/>
        <v>89.556954214488457</v>
      </c>
      <c r="H17" s="523"/>
      <c r="I17" s="523"/>
    </row>
    <row r="18" spans="1:9" ht="26.1" customHeight="1" x14ac:dyDescent="0.2">
      <c r="A18" s="1"/>
      <c r="B18" s="138" t="s">
        <v>513</v>
      </c>
      <c r="C18" s="150" t="s">
        <v>307</v>
      </c>
      <c r="D18" s="423">
        <v>1392.3019999999999</v>
      </c>
      <c r="E18" s="423">
        <v>985.10199999999998</v>
      </c>
      <c r="F18" s="148">
        <f t="shared" si="0"/>
        <v>70.753471588778865</v>
      </c>
      <c r="H18" s="523"/>
      <c r="I18" s="523"/>
    </row>
    <row r="19" spans="1:9" ht="30.95" customHeight="1" x14ac:dyDescent="0.2">
      <c r="A19" s="1"/>
      <c r="B19" s="138" t="s">
        <v>539</v>
      </c>
      <c r="C19" s="150" t="s">
        <v>308</v>
      </c>
      <c r="D19" s="423">
        <v>4266.9371560000009</v>
      </c>
      <c r="E19" s="423">
        <v>3560.267112</v>
      </c>
      <c r="F19" s="148">
        <f t="shared" si="0"/>
        <v>83.438470777421486</v>
      </c>
      <c r="H19" s="523"/>
      <c r="I19" s="523"/>
    </row>
    <row r="20" spans="1:9" ht="26.1" customHeight="1" x14ac:dyDescent="0.2">
      <c r="A20" s="1"/>
      <c r="B20" s="138" t="s">
        <v>252</v>
      </c>
      <c r="C20" s="150" t="s">
        <v>309</v>
      </c>
      <c r="D20" s="423">
        <v>4699.1156279999996</v>
      </c>
      <c r="E20" s="423">
        <v>3775.3719589999996</v>
      </c>
      <c r="F20" s="148">
        <f t="shared" si="0"/>
        <v>80.342180484008296</v>
      </c>
      <c r="H20" s="523"/>
      <c r="I20" s="523"/>
    </row>
    <row r="21" spans="1:9" ht="26.1" customHeight="1" x14ac:dyDescent="0.2">
      <c r="A21" s="1"/>
      <c r="B21" s="424" t="s">
        <v>540</v>
      </c>
      <c r="C21" s="425" t="s">
        <v>310</v>
      </c>
      <c r="D21" s="426">
        <v>5608.8774549999998</v>
      </c>
      <c r="E21" s="426">
        <v>4118.4460989999998</v>
      </c>
      <c r="F21" s="427">
        <f t="shared" si="0"/>
        <v>73.427279024052055</v>
      </c>
      <c r="H21" s="523"/>
      <c r="I21" s="523"/>
    </row>
    <row r="22" spans="1:9" ht="26.1" customHeight="1" x14ac:dyDescent="0.2">
      <c r="A22" s="1"/>
      <c r="B22" s="138" t="s">
        <v>138</v>
      </c>
      <c r="C22" s="150" t="s">
        <v>311</v>
      </c>
      <c r="D22" s="423">
        <v>4176.7569999999996</v>
      </c>
      <c r="E22" s="423">
        <v>3148.1880000000001</v>
      </c>
      <c r="F22" s="148">
        <f t="shared" si="0"/>
        <v>75.373980339291961</v>
      </c>
      <c r="H22" s="523"/>
      <c r="I22" s="523"/>
    </row>
    <row r="23" spans="1:9" ht="26.1" customHeight="1" x14ac:dyDescent="0.2">
      <c r="A23" s="1"/>
      <c r="B23" s="138" t="s">
        <v>427</v>
      </c>
      <c r="C23" s="150" t="s">
        <v>312</v>
      </c>
      <c r="D23" s="423">
        <v>596.65158700000006</v>
      </c>
      <c r="E23" s="423">
        <v>682.04776599999991</v>
      </c>
      <c r="F23" s="148">
        <f t="shared" si="0"/>
        <v>114.31257049518244</v>
      </c>
      <c r="H23" s="523"/>
      <c r="I23" s="523"/>
    </row>
    <row r="24" spans="1:9" ht="26.1" customHeight="1" x14ac:dyDescent="0.2">
      <c r="A24" s="1"/>
      <c r="B24" s="138" t="s">
        <v>428</v>
      </c>
      <c r="C24" s="150" t="s">
        <v>313</v>
      </c>
      <c r="D24" s="423">
        <v>289.18994099999998</v>
      </c>
      <c r="E24" s="423">
        <v>300.667326</v>
      </c>
      <c r="F24" s="148">
        <f t="shared" si="0"/>
        <v>103.96880505605139</v>
      </c>
      <c r="H24" s="523"/>
      <c r="I24" s="523"/>
    </row>
    <row r="25" spans="1:9" ht="26.1" customHeight="1" x14ac:dyDescent="0.2">
      <c r="A25" s="1"/>
      <c r="B25" s="138" t="s">
        <v>429</v>
      </c>
      <c r="C25" s="150" t="s">
        <v>314</v>
      </c>
      <c r="D25" s="423">
        <v>1288.6669669999999</v>
      </c>
      <c r="E25" s="423">
        <v>1121.072332</v>
      </c>
      <c r="F25" s="148">
        <f t="shared" si="0"/>
        <v>86.994728716438033</v>
      </c>
      <c r="H25" s="523"/>
      <c r="I25" s="523"/>
    </row>
    <row r="26" spans="1:9" ht="26.1" customHeight="1" x14ac:dyDescent="0.2">
      <c r="A26" s="1"/>
      <c r="B26" s="428" t="s">
        <v>434</v>
      </c>
      <c r="C26" s="150" t="s">
        <v>315</v>
      </c>
      <c r="D26" s="429">
        <v>258.26267799999999</v>
      </c>
      <c r="E26" s="429">
        <v>388.00243599999999</v>
      </c>
      <c r="F26" s="430">
        <f t="shared" si="0"/>
        <v>150.2355814648526</v>
      </c>
      <c r="H26" s="523"/>
      <c r="I26" s="523"/>
    </row>
    <row r="27" spans="1:9" ht="21" customHeight="1" x14ac:dyDescent="0.2">
      <c r="A27" s="1"/>
      <c r="B27" s="193" t="s">
        <v>52</v>
      </c>
      <c r="C27" s="431" t="s">
        <v>316</v>
      </c>
      <c r="D27" s="416">
        <v>5429.9859999999999</v>
      </c>
      <c r="E27" s="416">
        <v>4373.4639999999999</v>
      </c>
      <c r="F27" s="147">
        <f t="shared" si="0"/>
        <v>80.542822762342297</v>
      </c>
      <c r="H27" s="523"/>
      <c r="I27" s="523"/>
    </row>
    <row r="28" spans="1:9" ht="12.75" customHeight="1" x14ac:dyDescent="0.2">
      <c r="A28" s="594" t="s">
        <v>53</v>
      </c>
      <c r="B28" s="595"/>
      <c r="C28" s="595"/>
      <c r="D28" s="595"/>
      <c r="E28" s="595"/>
      <c r="F28" s="595"/>
    </row>
    <row r="29" spans="1:9" ht="6" customHeight="1" x14ac:dyDescent="0.2">
      <c r="A29" s="412"/>
      <c r="B29" s="413"/>
      <c r="C29" s="414"/>
      <c r="D29" s="414"/>
      <c r="E29" s="414"/>
      <c r="F29" s="415"/>
    </row>
    <row r="30" spans="1:9" ht="23.1" customHeight="1" x14ac:dyDescent="0.2">
      <c r="A30" s="1"/>
      <c r="B30" s="193" t="s">
        <v>435</v>
      </c>
      <c r="C30" s="149" t="s">
        <v>317</v>
      </c>
      <c r="D30" s="416">
        <v>47841.079784000001</v>
      </c>
      <c r="E30" s="416">
        <v>49099.894071000002</v>
      </c>
      <c r="F30" s="147">
        <f t="shared" ref="F30:F41" si="1">E30/D30*100</f>
        <v>102.63124137808654</v>
      </c>
      <c r="H30" s="523"/>
      <c r="I30" s="523"/>
    </row>
    <row r="31" spans="1:9" ht="23.1" customHeight="1" x14ac:dyDescent="0.2">
      <c r="A31" s="1"/>
      <c r="B31" s="193" t="s">
        <v>541</v>
      </c>
      <c r="C31" s="149" t="s">
        <v>318</v>
      </c>
      <c r="D31" s="416">
        <v>45168.108784000004</v>
      </c>
      <c r="E31" s="416">
        <v>46848.014071000005</v>
      </c>
      <c r="F31" s="147">
        <f t="shared" si="1"/>
        <v>103.71922874839311</v>
      </c>
      <c r="H31" s="523"/>
      <c r="I31" s="523"/>
    </row>
    <row r="32" spans="1:9" ht="26.1" customHeight="1" x14ac:dyDescent="0.2">
      <c r="A32" s="1"/>
      <c r="B32" s="138" t="s">
        <v>542</v>
      </c>
      <c r="C32" s="150" t="s">
        <v>319</v>
      </c>
      <c r="D32" s="423">
        <v>3293.2539999999999</v>
      </c>
      <c r="E32" s="423">
        <v>3675.2579999999998</v>
      </c>
      <c r="F32" s="148">
        <f t="shared" si="1"/>
        <v>111.59959116424059</v>
      </c>
      <c r="H32" s="523"/>
      <c r="I32" s="523"/>
    </row>
    <row r="33" spans="1:9" ht="30.95" customHeight="1" x14ac:dyDescent="0.2">
      <c r="A33" s="1"/>
      <c r="B33" s="138" t="s">
        <v>546</v>
      </c>
      <c r="C33" s="150" t="s">
        <v>320</v>
      </c>
      <c r="D33" s="423">
        <v>127.709</v>
      </c>
      <c r="E33" s="423">
        <v>140.28100000000001</v>
      </c>
      <c r="F33" s="148">
        <f t="shared" si="1"/>
        <v>109.84425529915667</v>
      </c>
      <c r="H33" s="523"/>
      <c r="I33" s="523"/>
    </row>
    <row r="34" spans="1:9" ht="30.95" customHeight="1" x14ac:dyDescent="0.2">
      <c r="A34" s="1"/>
      <c r="B34" s="138" t="s">
        <v>547</v>
      </c>
      <c r="C34" s="150" t="s">
        <v>321</v>
      </c>
      <c r="D34" s="423">
        <v>448.08300000000003</v>
      </c>
      <c r="E34" s="423">
        <v>444.315</v>
      </c>
      <c r="F34" s="148">
        <f t="shared" si="1"/>
        <v>99.159084366066097</v>
      </c>
      <c r="H34" s="523"/>
      <c r="I34" s="523"/>
    </row>
    <row r="35" spans="1:9" ht="26.1" customHeight="1" x14ac:dyDescent="0.2">
      <c r="A35" s="1"/>
      <c r="B35" s="138" t="s">
        <v>548</v>
      </c>
      <c r="C35" s="150" t="s">
        <v>322</v>
      </c>
      <c r="D35" s="423">
        <v>347.00799999999998</v>
      </c>
      <c r="E35" s="423">
        <v>321.661</v>
      </c>
      <c r="F35" s="148">
        <f t="shared" si="1"/>
        <v>92.695557451125055</v>
      </c>
      <c r="H35" s="523"/>
      <c r="I35" s="523"/>
    </row>
    <row r="36" spans="1:9" ht="26.1" customHeight="1" x14ac:dyDescent="0.2">
      <c r="A36" s="1"/>
      <c r="B36" s="138" t="s">
        <v>549</v>
      </c>
      <c r="C36" s="150" t="s">
        <v>323</v>
      </c>
      <c r="D36" s="423">
        <v>35111.017999999996</v>
      </c>
      <c r="E36" s="423">
        <v>36163.298000000003</v>
      </c>
      <c r="F36" s="148">
        <f t="shared" si="1"/>
        <v>102.9970079477616</v>
      </c>
      <c r="H36" s="523"/>
      <c r="I36" s="523"/>
    </row>
    <row r="37" spans="1:9" ht="26.1" customHeight="1" x14ac:dyDescent="0.2">
      <c r="A37" s="1"/>
      <c r="B37" s="138" t="s">
        <v>550</v>
      </c>
      <c r="C37" s="150" t="s">
        <v>324</v>
      </c>
      <c r="D37" s="423">
        <v>693.26499999999999</v>
      </c>
      <c r="E37" s="423">
        <v>647.77800000000002</v>
      </c>
      <c r="F37" s="148">
        <f t="shared" si="1"/>
        <v>93.438728336206225</v>
      </c>
      <c r="H37" s="523"/>
      <c r="I37" s="523"/>
    </row>
    <row r="38" spans="1:9" ht="26.1" customHeight="1" x14ac:dyDescent="0.2">
      <c r="A38" s="1"/>
      <c r="B38" s="138" t="s">
        <v>551</v>
      </c>
      <c r="C38" s="150" t="s">
        <v>325</v>
      </c>
      <c r="D38" s="423">
        <v>2347</v>
      </c>
      <c r="E38" s="423">
        <v>2228</v>
      </c>
      <c r="F38" s="148">
        <f t="shared" si="1"/>
        <v>94.929697486152534</v>
      </c>
      <c r="H38" s="523"/>
      <c r="I38" s="523"/>
    </row>
    <row r="39" spans="1:9" ht="26.1" customHeight="1" x14ac:dyDescent="0.2">
      <c r="A39" s="1"/>
      <c r="B39" s="138" t="s">
        <v>552</v>
      </c>
      <c r="C39" s="150" t="s">
        <v>326</v>
      </c>
      <c r="D39" s="423">
        <v>91.356999999999999</v>
      </c>
      <c r="E39" s="423">
        <v>99.536000000000001</v>
      </c>
      <c r="F39" s="148">
        <f t="shared" si="1"/>
        <v>108.95278960561315</v>
      </c>
      <c r="H39" s="523"/>
      <c r="I39" s="523"/>
    </row>
    <row r="40" spans="1:9" ht="26.1" customHeight="1" x14ac:dyDescent="0.2">
      <c r="A40" s="1"/>
      <c r="B40" s="138" t="s">
        <v>553</v>
      </c>
      <c r="C40" s="150" t="s">
        <v>327</v>
      </c>
      <c r="D40" s="423">
        <v>2709.6879440000043</v>
      </c>
      <c r="E40" s="423">
        <v>3127.9824900000021</v>
      </c>
      <c r="F40" s="148">
        <f t="shared" si="1"/>
        <v>115.43700066740958</v>
      </c>
      <c r="H40" s="523"/>
      <c r="I40" s="523"/>
    </row>
    <row r="41" spans="1:9" ht="21" customHeight="1" x14ac:dyDescent="0.2">
      <c r="A41" s="1"/>
      <c r="B41" s="193" t="s">
        <v>165</v>
      </c>
      <c r="C41" s="149" t="s">
        <v>357</v>
      </c>
      <c r="D41" s="416">
        <v>2672.971</v>
      </c>
      <c r="E41" s="416">
        <v>2251.88</v>
      </c>
      <c r="F41" s="147">
        <f t="shared" si="1"/>
        <v>84.246331142388016</v>
      </c>
      <c r="H41" s="523"/>
      <c r="I41" s="523"/>
    </row>
    <row r="42" spans="1:9" ht="6" customHeight="1" x14ac:dyDescent="0.2">
      <c r="A42" s="1"/>
      <c r="B42" s="289"/>
      <c r="C42" s="48"/>
      <c r="D42" s="432"/>
      <c r="E42" s="432"/>
      <c r="F42" s="112"/>
    </row>
    <row r="43" spans="1:9" x14ac:dyDescent="0.2">
      <c r="A43" s="1"/>
      <c r="B43" s="596" t="s">
        <v>62</v>
      </c>
      <c r="C43" s="596"/>
      <c r="D43" s="596"/>
      <c r="E43" s="596"/>
      <c r="F43" s="596"/>
    </row>
    <row r="44" spans="1:9" x14ac:dyDescent="0.2">
      <c r="B44" s="591" t="s">
        <v>423</v>
      </c>
      <c r="C44" s="591"/>
      <c r="D44" s="591"/>
      <c r="E44" s="591"/>
      <c r="F44" s="591"/>
    </row>
  </sheetData>
  <mergeCells count="10">
    <mergeCell ref="B44:F44"/>
    <mergeCell ref="A7:F7"/>
    <mergeCell ref="A28:F28"/>
    <mergeCell ref="B43:F43"/>
    <mergeCell ref="B1:F1"/>
    <mergeCell ref="B2:F2"/>
    <mergeCell ref="B4:C6"/>
    <mergeCell ref="D4:E4"/>
    <mergeCell ref="F4:F5"/>
    <mergeCell ref="D6:E6"/>
  </mergeCells>
  <phoneticPr fontId="0" type="noConversion"/>
  <pageMargins left="1.1811023622047245" right="0.78740157480314965" top="0.19685039370078741" bottom="0.39370078740157483" header="0.51181102362204722" footer="0.11811023622047245"/>
  <pageSetup paperSize="9" scale="80" orientation="portrait" horizontalDpi="1200" verticalDpi="1200" r:id="rId1"/>
  <headerFooter alignWithMargins="0">
    <oddFooter>&amp;C- 11 -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6"/>
  <sheetViews>
    <sheetView topLeftCell="A21" workbookViewId="0">
      <selection activeCell="B27" sqref="B27:E40"/>
    </sheetView>
  </sheetViews>
  <sheetFormatPr defaultRowHeight="12.75" x14ac:dyDescent="0.2"/>
  <cols>
    <col min="1" max="1" width="1.5703125" style="1" customWidth="1"/>
    <col min="2" max="2" width="44.42578125" style="1" bestFit="1" customWidth="1"/>
    <col min="3" max="3" width="2.7109375" style="1" customWidth="1"/>
    <col min="4" max="5" width="18.7109375" style="1" customWidth="1"/>
    <col min="6" max="7" width="10.7109375" style="1" customWidth="1"/>
    <col min="8" max="8" width="11.42578125" style="1" bestFit="1" customWidth="1"/>
    <col min="9" max="16384" width="9.140625" style="1"/>
  </cols>
  <sheetData>
    <row r="1" spans="1:8" s="16" customFormat="1" ht="54.95" customHeight="1" x14ac:dyDescent="0.2">
      <c r="B1" s="616" t="s">
        <v>171</v>
      </c>
      <c r="C1" s="617"/>
      <c r="D1" s="617"/>
      <c r="E1" s="617"/>
      <c r="F1" s="617"/>
      <c r="H1" s="21"/>
    </row>
    <row r="2" spans="1:8" s="16" customFormat="1" ht="8.1" customHeight="1" x14ac:dyDescent="0.2">
      <c r="B2" s="3"/>
      <c r="C2" s="4"/>
      <c r="D2" s="4"/>
      <c r="E2" s="4"/>
      <c r="F2" s="4"/>
      <c r="H2" s="21"/>
    </row>
    <row r="3" spans="1:8" s="16" customFormat="1" ht="39.950000000000003" customHeight="1" x14ac:dyDescent="0.2">
      <c r="A3" s="43"/>
      <c r="B3" s="601" t="s">
        <v>107</v>
      </c>
      <c r="C3" s="602"/>
      <c r="D3" s="410" t="s">
        <v>598</v>
      </c>
      <c r="E3" s="461" t="s">
        <v>2</v>
      </c>
      <c r="F3" s="19"/>
    </row>
    <row r="4" spans="1:8" s="16" customFormat="1" ht="14.1" customHeight="1" x14ac:dyDescent="0.2">
      <c r="A4" s="44"/>
      <c r="B4" s="603"/>
      <c r="C4" s="604"/>
      <c r="D4" s="624" t="s">
        <v>54</v>
      </c>
      <c r="E4" s="625"/>
      <c r="F4" s="19"/>
    </row>
    <row r="5" spans="1:8" s="16" customFormat="1" ht="8.1" customHeight="1" x14ac:dyDescent="0.2">
      <c r="B5" s="56"/>
      <c r="C5" s="54"/>
      <c r="D5" s="54"/>
      <c r="E5" s="55"/>
      <c r="F5" s="19"/>
    </row>
    <row r="6" spans="1:8" s="16" customFormat="1" ht="35.1" customHeight="1" x14ac:dyDescent="0.2">
      <c r="B6" s="138" t="s">
        <v>225</v>
      </c>
      <c r="C6" s="125" t="s">
        <v>276</v>
      </c>
      <c r="D6" s="524">
        <v>34830.06</v>
      </c>
      <c r="E6" s="525">
        <v>31973.081999999999</v>
      </c>
      <c r="F6"/>
      <c r="G6" s="534"/>
      <c r="H6" s="534"/>
    </row>
    <row r="7" spans="1:8" s="16" customFormat="1" ht="35.1" customHeight="1" x14ac:dyDescent="0.2">
      <c r="B7" s="138" t="s">
        <v>558</v>
      </c>
      <c r="C7" s="125" t="s">
        <v>277</v>
      </c>
      <c r="D7" s="524">
        <v>8692.4</v>
      </c>
      <c r="E7" s="525">
        <v>7901.4</v>
      </c>
      <c r="F7"/>
      <c r="G7" s="534"/>
      <c r="H7" s="534"/>
    </row>
    <row r="8" spans="1:8" s="16" customFormat="1" ht="35.1" customHeight="1" x14ac:dyDescent="0.2">
      <c r="B8" s="138" t="s">
        <v>3</v>
      </c>
      <c r="C8" s="125" t="s">
        <v>278</v>
      </c>
      <c r="D8" s="256">
        <v>23647.94</v>
      </c>
      <c r="E8" s="399">
        <v>21694.227999999999</v>
      </c>
      <c r="F8"/>
      <c r="G8" s="534"/>
      <c r="H8" s="534"/>
    </row>
    <row r="9" spans="1:8" s="16" customFormat="1" ht="35.1" customHeight="1" x14ac:dyDescent="0.2">
      <c r="B9" s="138" t="s">
        <v>38</v>
      </c>
      <c r="C9" s="125" t="s">
        <v>279</v>
      </c>
      <c r="D9" s="256">
        <v>1757.1959999999999</v>
      </c>
      <c r="E9" s="399">
        <v>1727.039</v>
      </c>
      <c r="F9"/>
      <c r="G9" s="534"/>
      <c r="H9" s="534"/>
    </row>
    <row r="10" spans="1:8" s="16" customFormat="1" ht="35.1" customHeight="1" x14ac:dyDescent="0.2">
      <c r="B10" s="138" t="s">
        <v>433</v>
      </c>
      <c r="C10" s="125" t="s">
        <v>280</v>
      </c>
      <c r="D10" s="256">
        <v>732.524</v>
      </c>
      <c r="E10" s="399">
        <v>650.41499999999996</v>
      </c>
      <c r="F10"/>
      <c r="G10" s="534"/>
      <c r="H10" s="534"/>
    </row>
    <row r="11" spans="1:8" s="16" customFormat="1" ht="35.1" customHeight="1" x14ac:dyDescent="0.2">
      <c r="B11" s="138" t="s">
        <v>39</v>
      </c>
      <c r="C11" s="125" t="s">
        <v>281</v>
      </c>
      <c r="D11" s="524">
        <v>2291.893</v>
      </c>
      <c r="E11" s="399">
        <v>2309.3229999999999</v>
      </c>
      <c r="F11"/>
      <c r="G11" s="534"/>
      <c r="H11" s="534"/>
    </row>
    <row r="12" spans="1:8" s="16" customFormat="1" ht="35.1" customHeight="1" x14ac:dyDescent="0.2">
      <c r="B12" s="138" t="s">
        <v>172</v>
      </c>
      <c r="C12" s="125" t="s">
        <v>282</v>
      </c>
      <c r="D12" s="524">
        <v>1412.95</v>
      </c>
      <c r="E12" s="525">
        <v>1423</v>
      </c>
      <c r="F12"/>
      <c r="G12" s="534"/>
      <c r="H12" s="534"/>
    </row>
    <row r="13" spans="1:8" s="16" customFormat="1" ht="35.1" customHeight="1" x14ac:dyDescent="0.2">
      <c r="B13" s="138" t="s">
        <v>436</v>
      </c>
      <c r="C13" s="125" t="s">
        <v>283</v>
      </c>
      <c r="D13" s="524">
        <v>1633.4</v>
      </c>
      <c r="E13" s="525">
        <v>1603.4</v>
      </c>
      <c r="F13"/>
      <c r="G13" s="534"/>
      <c r="H13" s="534"/>
    </row>
    <row r="14" spans="1:8" s="16" customFormat="1" ht="35.1" customHeight="1" x14ac:dyDescent="0.2">
      <c r="B14" s="138" t="s">
        <v>147</v>
      </c>
      <c r="C14" s="125" t="s">
        <v>284</v>
      </c>
      <c r="D14" s="524">
        <v>3407.5169999999998</v>
      </c>
      <c r="E14" s="525">
        <v>3284.482</v>
      </c>
      <c r="F14"/>
      <c r="G14" s="534"/>
      <c r="H14" s="534"/>
    </row>
    <row r="15" spans="1:8" s="16" customFormat="1" ht="35.1" customHeight="1" x14ac:dyDescent="0.2">
      <c r="B15" s="138" t="s">
        <v>254</v>
      </c>
      <c r="C15" s="125">
        <v>10</v>
      </c>
      <c r="D15" s="524">
        <v>9541.768</v>
      </c>
      <c r="E15" s="525">
        <v>9516.2479999999996</v>
      </c>
      <c r="F15"/>
      <c r="G15" s="534"/>
      <c r="H15" s="534"/>
    </row>
    <row r="16" spans="1:8" s="16" customFormat="1" ht="35.1" customHeight="1" x14ac:dyDescent="0.2">
      <c r="B16" s="193" t="s">
        <v>262</v>
      </c>
      <c r="C16" s="137">
        <v>11</v>
      </c>
      <c r="D16" s="526">
        <v>51704.637999999999</v>
      </c>
      <c r="E16" s="527">
        <v>48686.535000000003</v>
      </c>
      <c r="F16"/>
      <c r="G16" s="534"/>
      <c r="H16" s="534"/>
    </row>
    <row r="17" spans="2:8" s="16" customFormat="1" ht="35.1" customHeight="1" x14ac:dyDescent="0.2">
      <c r="B17" s="528" t="s">
        <v>173</v>
      </c>
      <c r="C17" s="125">
        <v>12</v>
      </c>
      <c r="D17" s="524">
        <v>6461.59</v>
      </c>
      <c r="E17" s="525">
        <v>6406.07</v>
      </c>
      <c r="F17"/>
      <c r="G17" s="534"/>
      <c r="H17" s="534"/>
    </row>
    <row r="18" spans="2:8" s="16" customFormat="1" ht="35.1" customHeight="1" x14ac:dyDescent="0.2">
      <c r="B18" s="138" t="s">
        <v>174</v>
      </c>
      <c r="C18" s="125">
        <v>13</v>
      </c>
      <c r="D18" s="524">
        <v>4565.5230000000001</v>
      </c>
      <c r="E18" s="525">
        <v>4510.0029999999997</v>
      </c>
      <c r="F18"/>
      <c r="G18" s="534"/>
      <c r="H18" s="534"/>
    </row>
    <row r="19" spans="2:8" s="16" customFormat="1" ht="35.1" customHeight="1" x14ac:dyDescent="0.2">
      <c r="B19" s="138" t="s">
        <v>44</v>
      </c>
      <c r="C19" s="125">
        <v>14</v>
      </c>
      <c r="D19" s="524">
        <v>972.71</v>
      </c>
      <c r="E19" s="525">
        <v>980.09</v>
      </c>
      <c r="F19"/>
      <c r="G19" s="534"/>
      <c r="H19" s="534"/>
    </row>
    <row r="20" spans="2:8" s="16" customFormat="1" ht="34.5" customHeight="1" x14ac:dyDescent="0.2">
      <c r="B20" s="138" t="s">
        <v>511</v>
      </c>
      <c r="C20" s="125">
        <v>15</v>
      </c>
      <c r="D20" s="524">
        <v>251.77500000000001</v>
      </c>
      <c r="E20" s="525">
        <v>245.02</v>
      </c>
      <c r="F20"/>
      <c r="G20" s="534"/>
      <c r="H20" s="534"/>
    </row>
    <row r="21" spans="2:8" s="16" customFormat="1" ht="34.5" customHeight="1" x14ac:dyDescent="0.2">
      <c r="B21" s="528" t="s">
        <v>515</v>
      </c>
      <c r="C21" s="125">
        <v>16</v>
      </c>
      <c r="D21" s="524">
        <v>907.56299999999999</v>
      </c>
      <c r="E21" s="525">
        <v>816.04100000000005</v>
      </c>
      <c r="F21"/>
      <c r="G21" s="534"/>
      <c r="H21" s="534"/>
    </row>
    <row r="22" spans="2:8" s="16" customFormat="1" ht="34.5" customHeight="1" x14ac:dyDescent="0.2">
      <c r="B22" s="528" t="s">
        <v>82</v>
      </c>
      <c r="C22" s="125">
        <v>17</v>
      </c>
      <c r="D22" s="524">
        <v>4475.1949999999997</v>
      </c>
      <c r="E22" s="525">
        <v>4475.1949999999997</v>
      </c>
      <c r="F22"/>
      <c r="G22" s="534"/>
      <c r="H22" s="534"/>
    </row>
    <row r="23" spans="2:8" s="16" customFormat="1" ht="9" customHeight="1" x14ac:dyDescent="0.2">
      <c r="B23" s="529"/>
      <c r="C23" s="17"/>
      <c r="D23" s="530"/>
      <c r="E23" s="530"/>
      <c r="F23"/>
      <c r="G23"/>
      <c r="H23"/>
    </row>
    <row r="24" spans="2:8" s="16" customFormat="1" ht="12.95" customHeight="1" x14ac:dyDescent="0.2">
      <c r="B24" s="531" t="s">
        <v>399</v>
      </c>
      <c r="C24" s="17"/>
      <c r="D24" s="530"/>
      <c r="E24" s="530"/>
      <c r="F24"/>
      <c r="G24"/>
      <c r="H24"/>
    </row>
    <row r="25" spans="2:8" s="16" customFormat="1" ht="12.95" customHeight="1" x14ac:dyDescent="0.2">
      <c r="B25" s="531" t="s">
        <v>529</v>
      </c>
      <c r="C25" s="17"/>
      <c r="D25" s="532"/>
      <c r="E25" s="532"/>
      <c r="F25"/>
      <c r="G25"/>
      <c r="H25"/>
    </row>
    <row r="26" spans="2:8" s="16" customFormat="1" ht="14.1" customHeight="1" x14ac:dyDescent="0.2">
      <c r="B26" s="531"/>
      <c r="C26" s="17"/>
      <c r="D26" s="532"/>
      <c r="E26" s="532"/>
      <c r="F26" s="19"/>
      <c r="G26"/>
      <c r="H26"/>
    </row>
    <row r="27" spans="2:8" ht="15" customHeight="1" x14ac:dyDescent="0.2">
      <c r="B27" s="623"/>
      <c r="C27" s="623"/>
      <c r="D27" s="623"/>
      <c r="E27" s="623"/>
    </row>
    <row r="45" spans="2:5" ht="15" customHeight="1" x14ac:dyDescent="0.2">
      <c r="B45" s="623"/>
      <c r="C45" s="623"/>
      <c r="D45" s="623"/>
      <c r="E45" s="623"/>
    </row>
    <row r="46" spans="2:5" x14ac:dyDescent="0.2">
      <c r="B46" s="623"/>
      <c r="C46" s="623"/>
      <c r="D46" s="623"/>
      <c r="E46" s="623"/>
    </row>
  </sheetData>
  <mergeCells count="6">
    <mergeCell ref="B46:E46"/>
    <mergeCell ref="B27:E27"/>
    <mergeCell ref="B45:E45"/>
    <mergeCell ref="B1:F1"/>
    <mergeCell ref="B3:C4"/>
    <mergeCell ref="D4:E4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6" orientation="portrait" r:id="rId1"/>
  <headerFooter alignWithMargins="0">
    <oddFooter>&amp;C- 20 -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60"/>
  <sheetViews>
    <sheetView zoomScaleNormal="100" workbookViewId="0">
      <selection activeCell="S10" sqref="S10:V16"/>
    </sheetView>
  </sheetViews>
  <sheetFormatPr defaultRowHeight="12.75" x14ac:dyDescent="0.2"/>
  <cols>
    <col min="1" max="1" width="1.5703125" style="35" customWidth="1"/>
    <col min="2" max="2" width="40.140625" style="35" customWidth="1"/>
    <col min="3" max="3" width="4.28515625" style="35" customWidth="1"/>
    <col min="4" max="4" width="9.140625" style="35"/>
    <col min="5" max="6" width="10.85546875" style="35" customWidth="1"/>
    <col min="7" max="7" width="10" style="35" customWidth="1"/>
    <col min="8" max="10" width="9.140625" style="35"/>
    <col min="11" max="11" width="9.5703125" style="35" bestFit="1" customWidth="1"/>
    <col min="12" max="16384" width="9.140625" style="35"/>
  </cols>
  <sheetData>
    <row r="1" spans="1:23" ht="33" customHeight="1" x14ac:dyDescent="0.25">
      <c r="A1" s="1"/>
      <c r="B1" s="599" t="s">
        <v>175</v>
      </c>
      <c r="C1" s="600"/>
      <c r="D1" s="600"/>
      <c r="E1" s="600"/>
      <c r="F1" s="600"/>
      <c r="G1" s="600"/>
      <c r="H1" s="226"/>
    </row>
    <row r="2" spans="1:23" x14ac:dyDescent="0.2">
      <c r="A2" s="1"/>
      <c r="B2" s="1"/>
      <c r="C2" s="1"/>
      <c r="D2" s="1"/>
      <c r="E2" s="1"/>
      <c r="I2"/>
      <c r="J2"/>
      <c r="K2"/>
      <c r="L2"/>
    </row>
    <row r="3" spans="1:23" x14ac:dyDescent="0.2">
      <c r="A3" s="1"/>
      <c r="B3" s="1"/>
      <c r="C3" s="1"/>
      <c r="D3" s="1"/>
      <c r="E3" s="1"/>
      <c r="I3"/>
      <c r="J3"/>
      <c r="K3"/>
      <c r="L3"/>
    </row>
    <row r="4" spans="1:23" x14ac:dyDescent="0.2">
      <c r="A4" s="1"/>
      <c r="B4" s="1"/>
      <c r="C4" s="1"/>
      <c r="D4" s="1"/>
      <c r="E4" s="1"/>
      <c r="I4"/>
      <c r="J4"/>
      <c r="K4"/>
      <c r="L4"/>
    </row>
    <row r="5" spans="1:23" x14ac:dyDescent="0.2">
      <c r="A5" s="1"/>
      <c r="B5" s="1"/>
      <c r="C5" s="1"/>
      <c r="D5" s="1"/>
      <c r="E5" s="1"/>
      <c r="I5"/>
      <c r="J5"/>
      <c r="K5"/>
      <c r="L5"/>
    </row>
    <row r="6" spans="1:23" x14ac:dyDescent="0.2">
      <c r="A6" s="1"/>
      <c r="B6" s="1"/>
      <c r="C6" s="1"/>
      <c r="D6" s="1"/>
      <c r="E6" s="1"/>
      <c r="I6"/>
      <c r="J6"/>
      <c r="K6"/>
      <c r="L6"/>
    </row>
    <row r="7" spans="1:23" x14ac:dyDescent="0.2">
      <c r="A7" s="1"/>
      <c r="B7" s="1"/>
      <c r="C7" s="1"/>
      <c r="D7" s="1"/>
      <c r="E7" s="1"/>
      <c r="H7" s="522"/>
      <c r="I7"/>
      <c r="J7"/>
      <c r="K7"/>
      <c r="L7"/>
    </row>
    <row r="8" spans="1:23" x14ac:dyDescent="0.2">
      <c r="A8" s="1"/>
      <c r="B8" s="1"/>
      <c r="C8" s="1"/>
      <c r="D8" s="1"/>
      <c r="E8" s="1"/>
      <c r="H8" s="522"/>
    </row>
    <row r="9" spans="1:23" x14ac:dyDescent="0.2">
      <c r="A9" s="1"/>
      <c r="B9" s="1"/>
      <c r="C9" s="1"/>
      <c r="D9" s="1"/>
      <c r="E9" s="1"/>
      <c r="H9" s="522"/>
      <c r="V9" s="522"/>
    </row>
    <row r="10" spans="1:23" x14ac:dyDescent="0.2">
      <c r="A10" s="1"/>
      <c r="B10" s="1"/>
      <c r="C10" s="1"/>
      <c r="D10" s="1"/>
      <c r="E10" s="1"/>
      <c r="H10" s="522"/>
      <c r="V10" s="522"/>
    </row>
    <row r="11" spans="1:23" x14ac:dyDescent="0.2">
      <c r="A11" s="1"/>
      <c r="B11" s="1"/>
      <c r="C11" s="1"/>
      <c r="D11" s="1"/>
      <c r="E11" s="1"/>
      <c r="H11" s="522"/>
      <c r="V11" s="522"/>
    </row>
    <row r="12" spans="1:23" x14ac:dyDescent="0.2">
      <c r="A12" s="1"/>
      <c r="B12" s="1"/>
      <c r="C12" s="1"/>
      <c r="D12" s="1"/>
      <c r="E12" s="1"/>
      <c r="H12" s="522"/>
      <c r="V12" s="522"/>
    </row>
    <row r="13" spans="1:23" x14ac:dyDescent="0.2">
      <c r="A13" s="1"/>
      <c r="B13" s="1"/>
      <c r="C13" s="1"/>
      <c r="D13" s="1"/>
      <c r="E13" s="1"/>
      <c r="V13" s="522"/>
    </row>
    <row r="14" spans="1:23" x14ac:dyDescent="0.2">
      <c r="A14" s="1"/>
      <c r="B14" s="1"/>
      <c r="C14" s="1"/>
      <c r="D14" s="1"/>
      <c r="E14" s="1"/>
      <c r="V14" s="522"/>
    </row>
    <row r="15" spans="1:23" x14ac:dyDescent="0.2">
      <c r="A15" s="1"/>
      <c r="B15" s="1"/>
      <c r="C15" s="1"/>
      <c r="D15" s="1"/>
      <c r="E15" s="1"/>
      <c r="V15" s="522"/>
      <c r="W15" s="522"/>
    </row>
    <row r="16" spans="1:23" x14ac:dyDescent="0.2">
      <c r="A16" s="1"/>
      <c r="B16" s="1"/>
      <c r="C16" s="1"/>
      <c r="D16" s="1"/>
      <c r="E16" s="1"/>
      <c r="W16" s="522"/>
    </row>
    <row r="17" spans="1:23" x14ac:dyDescent="0.2">
      <c r="A17" s="1"/>
      <c r="B17" s="1"/>
      <c r="C17" s="1"/>
      <c r="D17" s="1"/>
      <c r="E17" s="1"/>
      <c r="W17" s="522"/>
    </row>
    <row r="18" spans="1:23" x14ac:dyDescent="0.2">
      <c r="A18" s="1"/>
      <c r="B18" s="1"/>
      <c r="C18" s="1"/>
      <c r="D18" s="1"/>
      <c r="E18" s="1"/>
      <c r="W18" s="522"/>
    </row>
    <row r="19" spans="1:23" x14ac:dyDescent="0.2">
      <c r="A19" s="1"/>
      <c r="B19" s="1"/>
      <c r="C19" s="1"/>
      <c r="D19" s="1"/>
      <c r="E19" s="1"/>
      <c r="W19" s="522"/>
    </row>
    <row r="20" spans="1:23" x14ac:dyDescent="0.2">
      <c r="A20" s="1"/>
      <c r="B20" s="1"/>
      <c r="C20" s="1"/>
      <c r="D20" s="1"/>
      <c r="E20" s="1"/>
      <c r="W20" s="522"/>
    </row>
    <row r="21" spans="1:23" x14ac:dyDescent="0.2">
      <c r="A21" s="1"/>
      <c r="B21" s="1"/>
      <c r="C21" s="1"/>
      <c r="D21" s="1"/>
      <c r="E21" s="1"/>
    </row>
    <row r="22" spans="1:23" x14ac:dyDescent="0.2">
      <c r="A22" s="1"/>
      <c r="B22" s="1"/>
      <c r="C22" s="1"/>
      <c r="D22" s="1"/>
      <c r="E22" s="1"/>
    </row>
    <row r="23" spans="1:23" x14ac:dyDescent="0.2">
      <c r="A23" s="1"/>
      <c r="B23" s="1"/>
      <c r="C23" s="1"/>
      <c r="D23" s="1"/>
      <c r="E23" s="1"/>
    </row>
    <row r="24" spans="1:23" x14ac:dyDescent="0.2">
      <c r="A24" s="1"/>
      <c r="B24" s="1"/>
      <c r="C24" s="1"/>
      <c r="D24" s="1"/>
      <c r="E24" s="1"/>
    </row>
    <row r="25" spans="1:23" x14ac:dyDescent="0.2">
      <c r="A25" s="1"/>
      <c r="B25" s="1"/>
      <c r="C25" s="1"/>
      <c r="D25" s="1"/>
      <c r="E25" s="1"/>
    </row>
    <row r="26" spans="1:23" x14ac:dyDescent="0.2">
      <c r="A26" s="1"/>
      <c r="B26" s="1"/>
      <c r="C26" s="1"/>
      <c r="D26" s="1"/>
      <c r="E26" s="1"/>
    </row>
    <row r="27" spans="1:23" x14ac:dyDescent="0.2">
      <c r="A27" s="1"/>
      <c r="B27" s="1"/>
      <c r="C27" s="1"/>
      <c r="D27" s="1"/>
      <c r="E27" s="1"/>
    </row>
    <row r="28" spans="1:23" ht="82.5" customHeight="1" x14ac:dyDescent="0.2">
      <c r="A28" s="1"/>
      <c r="B28" s="1"/>
      <c r="C28" s="1"/>
      <c r="D28" s="1"/>
      <c r="E28" s="1"/>
    </row>
    <row r="29" spans="1:23" ht="33" customHeight="1" x14ac:dyDescent="0.2">
      <c r="A29" s="1"/>
      <c r="B29" s="599" t="s">
        <v>176</v>
      </c>
      <c r="C29" s="600"/>
      <c r="D29" s="600"/>
      <c r="E29" s="600"/>
      <c r="F29" s="600"/>
      <c r="G29" s="600"/>
    </row>
    <row r="30" spans="1:23" x14ac:dyDescent="0.2">
      <c r="A30" s="1"/>
      <c r="B30" s="1"/>
      <c r="C30" s="1"/>
      <c r="D30" s="1"/>
      <c r="E30" s="1"/>
    </row>
    <row r="31" spans="1:23" x14ac:dyDescent="0.2">
      <c r="A31" s="1"/>
      <c r="B31" s="1"/>
      <c r="C31" s="1"/>
      <c r="D31" s="1"/>
      <c r="E31" s="1"/>
    </row>
    <row r="32" spans="1:23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  <row r="34" spans="1:5" x14ac:dyDescent="0.2">
      <c r="A34" s="1"/>
      <c r="B34" s="1"/>
      <c r="C34" s="1"/>
      <c r="D34" s="1"/>
      <c r="E34" s="1"/>
    </row>
    <row r="35" spans="1:5" x14ac:dyDescent="0.2">
      <c r="A35" s="1"/>
      <c r="B35" s="1"/>
      <c r="C35" s="1"/>
      <c r="D35" s="1"/>
      <c r="E35" s="1"/>
    </row>
    <row r="36" spans="1:5" x14ac:dyDescent="0.2">
      <c r="A36" s="1"/>
      <c r="B36" s="1"/>
      <c r="C36" s="1"/>
      <c r="D36" s="1"/>
      <c r="E36" s="1"/>
    </row>
    <row r="37" spans="1:5" x14ac:dyDescent="0.2">
      <c r="A37" s="1"/>
      <c r="B37" s="1"/>
      <c r="C37" s="1"/>
      <c r="D37" s="1"/>
      <c r="E37" s="1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  <row r="56" spans="13:14" x14ac:dyDescent="0.2">
      <c r="M56" s="522"/>
      <c r="N56" s="522"/>
    </row>
    <row r="57" spans="13:14" x14ac:dyDescent="0.2">
      <c r="M57" s="522"/>
      <c r="N57" s="522"/>
    </row>
    <row r="58" spans="13:14" x14ac:dyDescent="0.2">
      <c r="M58" s="522"/>
      <c r="N58" s="522"/>
    </row>
    <row r="59" spans="13:14" x14ac:dyDescent="0.2">
      <c r="M59" s="522"/>
      <c r="N59" s="522"/>
    </row>
    <row r="60" spans="13:14" x14ac:dyDescent="0.2">
      <c r="N60" s="522"/>
    </row>
  </sheetData>
  <mergeCells count="2">
    <mergeCell ref="B29:G29"/>
    <mergeCell ref="B1:G1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&amp;C- 21 -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6"/>
  <sheetViews>
    <sheetView topLeftCell="A13" workbookViewId="0">
      <selection activeCell="E21" sqref="E21:F31"/>
    </sheetView>
  </sheetViews>
  <sheetFormatPr defaultRowHeight="12.75" x14ac:dyDescent="0.2"/>
  <cols>
    <col min="1" max="1" width="1.5703125" style="35" customWidth="1"/>
    <col min="2" max="2" width="40.140625" style="35" customWidth="1"/>
    <col min="3" max="3" width="4.28515625" style="35" customWidth="1"/>
    <col min="4" max="4" width="9.140625" style="35"/>
    <col min="5" max="6" width="14" style="35" customWidth="1"/>
    <col min="7" max="7" width="8.42578125" style="35" customWidth="1"/>
    <col min="8" max="16384" width="9.140625" style="35"/>
  </cols>
  <sheetData>
    <row r="1" spans="1:16" ht="30.95" customHeight="1" x14ac:dyDescent="0.2">
      <c r="A1" s="459"/>
      <c r="B1" s="633" t="s">
        <v>102</v>
      </c>
      <c r="C1" s="633"/>
      <c r="D1" s="633"/>
      <c r="E1" s="633"/>
      <c r="F1" s="633"/>
      <c r="G1" s="633"/>
    </row>
    <row r="2" spans="1:16" ht="8.1" customHeight="1" x14ac:dyDescent="0.25">
      <c r="A2" s="460"/>
      <c r="B2" s="460"/>
      <c r="C2" s="460"/>
      <c r="D2" s="460"/>
      <c r="E2" s="460"/>
      <c r="F2" s="460"/>
      <c r="G2" s="460"/>
    </row>
    <row r="3" spans="1:16" s="462" customFormat="1" ht="42.95" customHeight="1" x14ac:dyDescent="0.2">
      <c r="A3" s="634" t="s">
        <v>107</v>
      </c>
      <c r="B3" s="635"/>
      <c r="C3" s="635"/>
      <c r="D3" s="640" t="s">
        <v>4</v>
      </c>
      <c r="E3" s="640" t="s">
        <v>261</v>
      </c>
      <c r="F3" s="643"/>
      <c r="G3" s="461" t="s">
        <v>128</v>
      </c>
    </row>
    <row r="4" spans="1:16" s="462" customFormat="1" ht="6.75" customHeight="1" x14ac:dyDescent="0.2">
      <c r="A4" s="636"/>
      <c r="B4" s="637"/>
      <c r="C4" s="637"/>
      <c r="D4" s="641"/>
      <c r="E4" s="646">
        <v>2020</v>
      </c>
      <c r="F4" s="646">
        <v>2021</v>
      </c>
      <c r="G4" s="644" t="s">
        <v>272</v>
      </c>
    </row>
    <row r="5" spans="1:16" s="462" customFormat="1" ht="9.75" customHeight="1" x14ac:dyDescent="0.2">
      <c r="A5" s="638"/>
      <c r="B5" s="639"/>
      <c r="C5" s="639"/>
      <c r="D5" s="642"/>
      <c r="E5" s="647"/>
      <c r="F5" s="647"/>
      <c r="G5" s="645"/>
    </row>
    <row r="6" spans="1:16" s="462" customFormat="1" ht="30" customHeight="1" x14ac:dyDescent="0.2">
      <c r="A6" s="628" t="s">
        <v>238</v>
      </c>
      <c r="B6" s="629"/>
      <c r="C6" s="629"/>
      <c r="D6" s="629"/>
      <c r="E6" s="629"/>
      <c r="F6" s="629"/>
      <c r="G6" s="630"/>
      <c r="J6"/>
      <c r="K6"/>
      <c r="L6"/>
      <c r="M6"/>
      <c r="N6"/>
    </row>
    <row r="7" spans="1:16" s="462" customFormat="1" ht="8.1" customHeight="1" x14ac:dyDescent="0.2">
      <c r="A7" s="463"/>
      <c r="B7" s="464"/>
      <c r="C7" s="465"/>
      <c r="D7" s="466"/>
      <c r="E7" s="466"/>
      <c r="F7" s="467"/>
      <c r="G7" s="468"/>
      <c r="J7"/>
      <c r="K7"/>
      <c r="L7"/>
      <c r="M7"/>
      <c r="N7"/>
    </row>
    <row r="8" spans="1:16" s="462" customFormat="1" ht="27.95" customHeight="1" x14ac:dyDescent="0.2">
      <c r="A8" s="469"/>
      <c r="B8" s="57" t="s">
        <v>14</v>
      </c>
      <c r="C8" s="470" t="s">
        <v>276</v>
      </c>
      <c r="D8" s="471" t="s">
        <v>271</v>
      </c>
      <c r="E8" s="472">
        <v>9235.4210000000003</v>
      </c>
      <c r="F8" s="473">
        <v>10390.713</v>
      </c>
      <c r="G8" s="474">
        <f t="shared" ref="G8:G17" si="0">F8/E8*100</f>
        <v>112.50935934593559</v>
      </c>
      <c r="J8"/>
      <c r="K8"/>
      <c r="L8"/>
      <c r="M8"/>
      <c r="N8"/>
    </row>
    <row r="9" spans="1:16" s="462" customFormat="1" ht="27.95" customHeight="1" x14ac:dyDescent="0.2">
      <c r="A9" s="469"/>
      <c r="B9" s="475" t="s">
        <v>17</v>
      </c>
      <c r="C9" s="470" t="s">
        <v>277</v>
      </c>
      <c r="D9" s="471" t="s">
        <v>398</v>
      </c>
      <c r="E9" s="472">
        <v>87806.487999999998</v>
      </c>
      <c r="F9" s="473">
        <v>98615.884999999995</v>
      </c>
      <c r="G9" s="474">
        <f t="shared" si="0"/>
        <v>112.31047641946459</v>
      </c>
      <c r="J9" s="451"/>
      <c r="N9" s="451"/>
    </row>
    <row r="10" spans="1:16" s="462" customFormat="1" ht="27.95" customHeight="1" x14ac:dyDescent="0.2">
      <c r="A10" s="469"/>
      <c r="B10" s="476"/>
      <c r="C10" s="470" t="s">
        <v>278</v>
      </c>
      <c r="D10" s="471" t="s">
        <v>334</v>
      </c>
      <c r="E10" s="472">
        <v>11109.377</v>
      </c>
      <c r="F10" s="473">
        <v>12245.431</v>
      </c>
      <c r="G10" s="474">
        <f t="shared" si="0"/>
        <v>110.22608198461535</v>
      </c>
      <c r="J10" s="451"/>
      <c r="N10" s="451"/>
    </row>
    <row r="11" spans="1:16" s="462" customFormat="1" ht="27.95" customHeight="1" x14ac:dyDescent="0.2">
      <c r="A11" s="469"/>
      <c r="B11" s="475" t="s">
        <v>177</v>
      </c>
      <c r="C11" s="470" t="s">
        <v>279</v>
      </c>
      <c r="D11" s="471" t="s">
        <v>398</v>
      </c>
      <c r="E11" s="472">
        <v>86340.906000000003</v>
      </c>
      <c r="F11" s="473">
        <v>96971.442999999999</v>
      </c>
      <c r="G11" s="474">
        <f t="shared" si="0"/>
        <v>112.31228335732311</v>
      </c>
      <c r="J11" s="451"/>
      <c r="N11" s="451"/>
    </row>
    <row r="12" spans="1:16" s="462" customFormat="1" ht="27.95" customHeight="1" x14ac:dyDescent="0.2">
      <c r="A12" s="469"/>
      <c r="B12" s="475"/>
      <c r="C12" s="470" t="s">
        <v>280</v>
      </c>
      <c r="D12" s="471" t="s">
        <v>334</v>
      </c>
      <c r="E12" s="472">
        <v>10933.605</v>
      </c>
      <c r="F12" s="473">
        <v>12051.73</v>
      </c>
      <c r="G12" s="474">
        <f t="shared" si="0"/>
        <v>110.22649894522438</v>
      </c>
      <c r="J12" s="451"/>
      <c r="N12" s="451"/>
    </row>
    <row r="13" spans="1:16" s="462" customFormat="1" ht="27.95" customHeight="1" x14ac:dyDescent="0.2">
      <c r="A13" s="469"/>
      <c r="B13" s="57" t="s">
        <v>18</v>
      </c>
      <c r="C13" s="470" t="s">
        <v>281</v>
      </c>
      <c r="D13" s="471" t="s">
        <v>335</v>
      </c>
      <c r="E13" s="472">
        <v>7903.817468792</v>
      </c>
      <c r="F13" s="473">
        <v>8053.2800356309999</v>
      </c>
      <c r="G13" s="474">
        <f t="shared" si="0"/>
        <v>101.89101744099163</v>
      </c>
      <c r="J13" s="451"/>
      <c r="N13" s="451"/>
    </row>
    <row r="14" spans="1:16" s="462" customFormat="1" ht="27.95" customHeight="1" x14ac:dyDescent="0.2">
      <c r="A14" s="469"/>
      <c r="B14" s="57" t="s">
        <v>40</v>
      </c>
      <c r="C14" s="470" t="s">
        <v>282</v>
      </c>
      <c r="D14" s="471" t="s">
        <v>398</v>
      </c>
      <c r="E14" s="477" t="s">
        <v>514</v>
      </c>
      <c r="F14" s="478" t="s">
        <v>514</v>
      </c>
      <c r="G14" s="479" t="s">
        <v>337</v>
      </c>
      <c r="J14" s="451"/>
      <c r="N14" s="451"/>
      <c r="P14" s="462" t="s">
        <v>43</v>
      </c>
    </row>
    <row r="15" spans="1:16" s="462" customFormat="1" ht="27.95" customHeight="1" x14ac:dyDescent="0.2">
      <c r="A15" s="451"/>
      <c r="B15" s="57" t="s">
        <v>177</v>
      </c>
      <c r="C15" s="470" t="s">
        <v>283</v>
      </c>
      <c r="D15" s="471" t="s">
        <v>398</v>
      </c>
      <c r="E15" s="477" t="s">
        <v>514</v>
      </c>
      <c r="F15" s="478" t="s">
        <v>514</v>
      </c>
      <c r="G15" s="479" t="s">
        <v>337</v>
      </c>
      <c r="I15"/>
      <c r="J15"/>
      <c r="K15"/>
      <c r="L15"/>
      <c r="M15"/>
      <c r="N15"/>
      <c r="O15"/>
    </row>
    <row r="16" spans="1:16" s="482" customFormat="1" ht="27.95" customHeight="1" x14ac:dyDescent="0.2">
      <c r="A16" s="451"/>
      <c r="B16" s="57" t="s">
        <v>19</v>
      </c>
      <c r="C16" s="470" t="s">
        <v>284</v>
      </c>
      <c r="D16" s="471" t="s">
        <v>272</v>
      </c>
      <c r="E16" s="480">
        <v>10.1353690319</v>
      </c>
      <c r="F16" s="481">
        <v>9.8914771296000001</v>
      </c>
      <c r="G16" s="474">
        <f t="shared" si="0"/>
        <v>97.593655430479387</v>
      </c>
      <c r="I16"/>
      <c r="J16"/>
      <c r="K16"/>
      <c r="L16"/>
      <c r="M16"/>
      <c r="N16"/>
      <c r="O16"/>
    </row>
    <row r="17" spans="1:15" s="484" customFormat="1" ht="27.95" customHeight="1" x14ac:dyDescent="0.2">
      <c r="A17" s="483"/>
      <c r="B17" s="57" t="s">
        <v>22</v>
      </c>
      <c r="C17" s="470" t="s">
        <v>307</v>
      </c>
      <c r="D17" s="471" t="s">
        <v>336</v>
      </c>
      <c r="E17" s="472">
        <v>1092.1220613972839</v>
      </c>
      <c r="F17" s="473">
        <v>1313.274197217753</v>
      </c>
      <c r="G17" s="474">
        <f t="shared" si="0"/>
        <v>120.24976361502324</v>
      </c>
      <c r="I17"/>
      <c r="J17"/>
      <c r="K17"/>
      <c r="L17"/>
      <c r="M17"/>
      <c r="N17"/>
      <c r="O17"/>
    </row>
    <row r="18" spans="1:15" s="462" customFormat="1" ht="45" customHeight="1" x14ac:dyDescent="0.25">
      <c r="A18" s="631" t="s">
        <v>476</v>
      </c>
      <c r="B18" s="632"/>
      <c r="C18" s="632"/>
      <c r="D18" s="632"/>
      <c r="E18" s="632"/>
      <c r="F18" s="632"/>
      <c r="G18" s="632"/>
      <c r="I18"/>
      <c r="J18"/>
      <c r="K18"/>
      <c r="L18"/>
      <c r="M18"/>
      <c r="N18"/>
      <c r="O18"/>
    </row>
    <row r="19" spans="1:15" s="462" customFormat="1" ht="3" customHeight="1" x14ac:dyDescent="0.25">
      <c r="A19" s="485"/>
      <c r="B19" s="486"/>
      <c r="C19" s="486"/>
      <c r="D19" s="486"/>
      <c r="E19" s="486"/>
      <c r="F19" s="486"/>
      <c r="G19" s="486"/>
      <c r="I19"/>
      <c r="J19"/>
      <c r="K19"/>
      <c r="L19"/>
      <c r="M19"/>
      <c r="N19"/>
      <c r="O19"/>
    </row>
    <row r="20" spans="1:15" s="462" customFormat="1" ht="8.1" customHeight="1" x14ac:dyDescent="0.2">
      <c r="A20" s="463"/>
      <c r="B20" s="487"/>
      <c r="C20" s="488"/>
      <c r="D20" s="489"/>
      <c r="E20" s="489"/>
      <c r="F20" s="490"/>
      <c r="G20" s="491"/>
      <c r="I20"/>
      <c r="J20"/>
      <c r="K20"/>
      <c r="L20"/>
      <c r="M20"/>
      <c r="N20"/>
      <c r="O20"/>
    </row>
    <row r="21" spans="1:15" s="462" customFormat="1" ht="27.95" customHeight="1" x14ac:dyDescent="0.2">
      <c r="A21" s="469"/>
      <c r="B21" s="57" t="s">
        <v>14</v>
      </c>
      <c r="C21" s="470" t="s">
        <v>308</v>
      </c>
      <c r="D21" s="471" t="s">
        <v>271</v>
      </c>
      <c r="E21" s="472">
        <v>12779.865</v>
      </c>
      <c r="F21" s="473">
        <v>15249.902</v>
      </c>
      <c r="G21" s="474">
        <f t="shared" ref="G21:G31" si="1">F21/E21*100</f>
        <v>119.32756723173523</v>
      </c>
      <c r="I21"/>
      <c r="J21"/>
      <c r="K21"/>
      <c r="L21"/>
      <c r="M21"/>
      <c r="N21"/>
      <c r="O21"/>
    </row>
    <row r="22" spans="1:15" s="462" customFormat="1" ht="27.95" customHeight="1" x14ac:dyDescent="0.2">
      <c r="A22" s="469"/>
      <c r="B22" s="475" t="s">
        <v>15</v>
      </c>
      <c r="C22" s="470">
        <v>12</v>
      </c>
      <c r="D22" s="471" t="s">
        <v>398</v>
      </c>
      <c r="E22" s="472">
        <v>113027.72199999999</v>
      </c>
      <c r="F22" s="473">
        <v>136789.416</v>
      </c>
      <c r="G22" s="474">
        <f t="shared" si="1"/>
        <v>121.02289029588688</v>
      </c>
      <c r="I22" s="451"/>
      <c r="M22" s="451"/>
    </row>
    <row r="23" spans="1:15" s="462" customFormat="1" ht="27.95" customHeight="1" x14ac:dyDescent="0.2">
      <c r="A23" s="469"/>
      <c r="B23" s="492"/>
      <c r="C23" s="470">
        <v>13</v>
      </c>
      <c r="D23" s="471" t="s">
        <v>334</v>
      </c>
      <c r="E23" s="472">
        <v>5216.8059999999996</v>
      </c>
      <c r="F23" s="473">
        <v>6339.7139999999999</v>
      </c>
      <c r="G23" s="474">
        <f t="shared" si="1"/>
        <v>121.52481805917262</v>
      </c>
      <c r="I23" s="451"/>
      <c r="M23" s="451"/>
    </row>
    <row r="24" spans="1:15" s="462" customFormat="1" ht="27.95" customHeight="1" x14ac:dyDescent="0.2">
      <c r="A24" s="469"/>
      <c r="B24" s="475" t="s">
        <v>177</v>
      </c>
      <c r="C24" s="470">
        <v>14</v>
      </c>
      <c r="D24" s="471" t="s">
        <v>398</v>
      </c>
      <c r="E24" s="472">
        <v>108689.33900000001</v>
      </c>
      <c r="F24" s="473">
        <v>132081.736</v>
      </c>
      <c r="G24" s="474">
        <f t="shared" si="1"/>
        <v>121.52225527841327</v>
      </c>
      <c r="I24" s="451"/>
      <c r="M24" s="451"/>
    </row>
    <row r="25" spans="1:15" s="462" customFormat="1" ht="27.95" customHeight="1" x14ac:dyDescent="0.2">
      <c r="A25" s="469"/>
      <c r="B25" s="475"/>
      <c r="C25" s="470">
        <v>15</v>
      </c>
      <c r="D25" s="471" t="s">
        <v>334</v>
      </c>
      <c r="E25" s="472">
        <v>5001.4539999999997</v>
      </c>
      <c r="F25" s="473">
        <v>6106.2690000000002</v>
      </c>
      <c r="G25" s="474">
        <f t="shared" si="1"/>
        <v>122.08987626398245</v>
      </c>
      <c r="I25" s="451"/>
      <c r="M25" s="451"/>
    </row>
    <row r="26" spans="1:15" s="462" customFormat="1" ht="27.95" customHeight="1" x14ac:dyDescent="0.2">
      <c r="A26" s="469"/>
      <c r="B26" s="57" t="s">
        <v>16</v>
      </c>
      <c r="C26" s="470">
        <v>16</v>
      </c>
      <c r="D26" s="471" t="s">
        <v>335</v>
      </c>
      <c r="E26" s="472">
        <v>21666.077289436998</v>
      </c>
      <c r="F26" s="473">
        <v>21576.590994482998</v>
      </c>
      <c r="G26" s="474">
        <f t="shared" si="1"/>
        <v>99.586975095867359</v>
      </c>
      <c r="I26" s="451"/>
      <c r="M26" s="451"/>
    </row>
    <row r="27" spans="1:15" s="462" customFormat="1" ht="27.95" customHeight="1" x14ac:dyDescent="0.2">
      <c r="A27" s="469"/>
      <c r="B27" s="57" t="s">
        <v>40</v>
      </c>
      <c r="C27" s="470">
        <v>17</v>
      </c>
      <c r="D27" s="471" t="s">
        <v>398</v>
      </c>
      <c r="E27" s="472">
        <v>2084.7190000000001</v>
      </c>
      <c r="F27" s="473">
        <v>673.48900000000003</v>
      </c>
      <c r="G27" s="474">
        <f t="shared" si="1"/>
        <v>32.305984643493915</v>
      </c>
      <c r="I27" s="451"/>
      <c r="M27" s="451"/>
    </row>
    <row r="28" spans="1:15" s="462" customFormat="1" ht="27.95" customHeight="1" x14ac:dyDescent="0.2">
      <c r="A28" s="469"/>
      <c r="B28" s="57" t="s">
        <v>178</v>
      </c>
      <c r="C28" s="470">
        <v>18</v>
      </c>
      <c r="D28" s="471" t="s">
        <v>398</v>
      </c>
      <c r="E28" s="472">
        <v>1957.6130000000001</v>
      </c>
      <c r="F28" s="473">
        <v>644.78599999999994</v>
      </c>
      <c r="G28" s="474">
        <f t="shared" si="1"/>
        <v>32.937357894537882</v>
      </c>
      <c r="I28"/>
      <c r="J28"/>
      <c r="K28"/>
      <c r="L28"/>
      <c r="M28"/>
      <c r="N28"/>
    </row>
    <row r="29" spans="1:15" s="462" customFormat="1" ht="27.95" customHeight="1" x14ac:dyDescent="0.2">
      <c r="A29" s="469"/>
      <c r="B29" s="57" t="s">
        <v>19</v>
      </c>
      <c r="C29" s="470">
        <v>19</v>
      </c>
      <c r="D29" s="471" t="s">
        <v>272</v>
      </c>
      <c r="E29" s="480">
        <v>8.8504769025000005</v>
      </c>
      <c r="F29" s="481">
        <v>8.6138848629999991</v>
      </c>
      <c r="G29" s="474">
        <f t="shared" si="1"/>
        <v>97.326787673631785</v>
      </c>
      <c r="I29"/>
      <c r="J29"/>
      <c r="K29"/>
      <c r="L29"/>
      <c r="M29"/>
      <c r="N29"/>
    </row>
    <row r="30" spans="1:15" s="482" customFormat="1" ht="27.95" customHeight="1" x14ac:dyDescent="0.2">
      <c r="A30" s="451"/>
      <c r="B30" s="57" t="s">
        <v>22</v>
      </c>
      <c r="C30" s="470">
        <v>20</v>
      </c>
      <c r="D30" s="471" t="s">
        <v>336</v>
      </c>
      <c r="E30" s="472">
        <v>728.44647742817995</v>
      </c>
      <c r="F30" s="473">
        <v>887.56826074304104</v>
      </c>
      <c r="G30" s="474">
        <f t="shared" si="1"/>
        <v>121.84399104744787</v>
      </c>
      <c r="I30"/>
      <c r="J30"/>
      <c r="K30"/>
      <c r="L30"/>
      <c r="M30"/>
      <c r="N30"/>
    </row>
    <row r="31" spans="1:15" s="484" customFormat="1" ht="27.95" customHeight="1" x14ac:dyDescent="0.2">
      <c r="A31" s="483"/>
      <c r="B31" s="493" t="s">
        <v>23</v>
      </c>
      <c r="C31" s="470">
        <v>21</v>
      </c>
      <c r="D31" s="471" t="s">
        <v>334</v>
      </c>
      <c r="E31" s="472">
        <v>4859.1000000000004</v>
      </c>
      <c r="F31" s="473">
        <v>4322.8</v>
      </c>
      <c r="G31" s="474">
        <f t="shared" si="1"/>
        <v>88.962976682924818</v>
      </c>
      <c r="H31" s="483"/>
      <c r="I31"/>
      <c r="J31"/>
      <c r="K31"/>
      <c r="L31"/>
      <c r="M31"/>
      <c r="N31"/>
    </row>
    <row r="32" spans="1:15" s="494" customFormat="1" ht="8.1" customHeight="1" x14ac:dyDescent="0.2">
      <c r="A32" s="627"/>
      <c r="B32" s="627"/>
      <c r="C32" s="627"/>
      <c r="D32" s="627"/>
      <c r="E32" s="627"/>
      <c r="F32" s="627"/>
      <c r="G32" s="627"/>
    </row>
    <row r="33" spans="1:7" s="494" customFormat="1" ht="15.95" customHeight="1" x14ac:dyDescent="0.2">
      <c r="A33" s="626"/>
      <c r="B33" s="626"/>
      <c r="C33" s="626"/>
      <c r="D33" s="626"/>
      <c r="E33" s="626"/>
      <c r="F33" s="626"/>
      <c r="G33" s="626"/>
    </row>
    <row r="34" spans="1:7" ht="12.75" customHeight="1" x14ac:dyDescent="0.2">
      <c r="A34" s="626"/>
      <c r="B34" s="626"/>
      <c r="C34" s="626"/>
      <c r="D34" s="626"/>
      <c r="E34" s="626"/>
      <c r="F34" s="626"/>
      <c r="G34" s="626"/>
    </row>
    <row r="35" spans="1:7" ht="12.75" customHeight="1" x14ac:dyDescent="0.2">
      <c r="A35" s="627"/>
      <c r="B35" s="627"/>
      <c r="C35" s="627"/>
      <c r="D35" s="627"/>
      <c r="E35" s="627"/>
      <c r="F35" s="627"/>
      <c r="G35" s="627"/>
    </row>
    <row r="36" spans="1:7" ht="12.75" customHeight="1" x14ac:dyDescent="0.2"/>
  </sheetData>
  <mergeCells count="13">
    <mergeCell ref="B1:G1"/>
    <mergeCell ref="A3:C5"/>
    <mergeCell ref="D3:D5"/>
    <mergeCell ref="E3:F3"/>
    <mergeCell ref="G4:G5"/>
    <mergeCell ref="E4:E5"/>
    <mergeCell ref="F4:F5"/>
    <mergeCell ref="A34:G34"/>
    <mergeCell ref="A35:G35"/>
    <mergeCell ref="A6:G6"/>
    <mergeCell ref="A18:G18"/>
    <mergeCell ref="A32:G32"/>
    <mergeCell ref="A33:G33"/>
  </mergeCells>
  <phoneticPr fontId="0" type="noConversion"/>
  <pageMargins left="0.6692913385826772" right="0.59055118110236227" top="0.19685039370078741" bottom="0.39370078740157483" header="0.51181102362204722" footer="0.31496062992125984"/>
  <pageSetup paperSize="9" scale="97" orientation="portrait" r:id="rId1"/>
  <headerFooter alignWithMargins="0">
    <oddFooter>&amp;C- 22 -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5"/>
  <sheetViews>
    <sheetView topLeftCell="A22" workbookViewId="0">
      <selection activeCell="E21" sqref="E21:F31"/>
    </sheetView>
  </sheetViews>
  <sheetFormatPr defaultRowHeight="12.75" x14ac:dyDescent="0.2"/>
  <cols>
    <col min="1" max="1" width="1.5703125" style="35" customWidth="1"/>
    <col min="2" max="2" width="40.140625" style="35" customWidth="1"/>
    <col min="3" max="3" width="4.28515625" style="35" customWidth="1"/>
    <col min="4" max="4" width="8.7109375" style="35" customWidth="1"/>
    <col min="5" max="6" width="13.7109375" style="35" customWidth="1"/>
    <col min="7" max="7" width="8.7109375" style="35" customWidth="1"/>
    <col min="8" max="16384" width="9.140625" style="35"/>
  </cols>
  <sheetData>
    <row r="1" spans="1:15" ht="30.95" customHeight="1" x14ac:dyDescent="0.2">
      <c r="A1" s="459"/>
      <c r="B1" s="633" t="s">
        <v>103</v>
      </c>
      <c r="C1" s="633"/>
      <c r="D1" s="633"/>
      <c r="E1" s="633"/>
      <c r="F1" s="633"/>
      <c r="G1" s="633"/>
    </row>
    <row r="2" spans="1:15" ht="8.1" customHeight="1" x14ac:dyDescent="0.25">
      <c r="A2" s="460"/>
      <c r="B2" s="460"/>
      <c r="C2" s="460"/>
      <c r="D2" s="460"/>
      <c r="E2" s="460"/>
      <c r="F2" s="460"/>
      <c r="G2" s="460"/>
    </row>
    <row r="3" spans="1:15" s="462" customFormat="1" ht="42.95" customHeight="1" x14ac:dyDescent="0.2">
      <c r="A3" s="634" t="s">
        <v>107</v>
      </c>
      <c r="B3" s="635"/>
      <c r="C3" s="635"/>
      <c r="D3" s="640" t="s">
        <v>4</v>
      </c>
      <c r="E3" s="640" t="s">
        <v>261</v>
      </c>
      <c r="F3" s="643"/>
      <c r="G3" s="461" t="s">
        <v>129</v>
      </c>
      <c r="H3" s="495"/>
    </row>
    <row r="4" spans="1:15" s="462" customFormat="1" ht="6.75" customHeight="1" x14ac:dyDescent="0.2">
      <c r="A4" s="636"/>
      <c r="B4" s="637"/>
      <c r="C4" s="637"/>
      <c r="D4" s="641"/>
      <c r="E4" s="646">
        <v>2020</v>
      </c>
      <c r="F4" s="646">
        <v>2021</v>
      </c>
      <c r="G4" s="644" t="s">
        <v>272</v>
      </c>
    </row>
    <row r="5" spans="1:15" s="462" customFormat="1" ht="9.75" customHeight="1" x14ac:dyDescent="0.2">
      <c r="A5" s="638"/>
      <c r="B5" s="639"/>
      <c r="C5" s="639"/>
      <c r="D5" s="642"/>
      <c r="E5" s="647"/>
      <c r="F5" s="647"/>
      <c r="G5" s="645"/>
    </row>
    <row r="6" spans="1:15" s="462" customFormat="1" ht="30" customHeight="1" x14ac:dyDescent="0.2">
      <c r="A6" s="648" t="s">
        <v>477</v>
      </c>
      <c r="B6" s="649"/>
      <c r="C6" s="649"/>
      <c r="D6" s="649"/>
      <c r="E6" s="649"/>
      <c r="F6" s="649"/>
      <c r="G6" s="649"/>
    </row>
    <row r="7" spans="1:15" s="462" customFormat="1" ht="8.1" customHeight="1" x14ac:dyDescent="0.2">
      <c r="A7" s="463"/>
      <c r="B7" s="464"/>
      <c r="C7" s="465"/>
      <c r="D7" s="466"/>
      <c r="E7" s="466"/>
      <c r="F7" s="467"/>
      <c r="G7" s="468"/>
    </row>
    <row r="8" spans="1:15" s="462" customFormat="1" ht="27.95" customHeight="1" x14ac:dyDescent="0.2">
      <c r="A8" s="469"/>
      <c r="B8" s="57" t="s">
        <v>14</v>
      </c>
      <c r="C8" s="496">
        <v>22</v>
      </c>
      <c r="D8" s="471" t="s">
        <v>271</v>
      </c>
      <c r="E8" s="497">
        <v>5818.6320000000005</v>
      </c>
      <c r="F8" s="498">
        <v>5895.7450000000008</v>
      </c>
      <c r="G8" s="499">
        <f t="shared" ref="G8:G18" si="0">F8/E8*100</f>
        <v>101.32527714418099</v>
      </c>
      <c r="I8"/>
      <c r="J8"/>
      <c r="K8"/>
      <c r="L8"/>
      <c r="M8"/>
    </row>
    <row r="9" spans="1:15" s="462" customFormat="1" ht="27.95" customHeight="1" x14ac:dyDescent="0.2">
      <c r="A9" s="469"/>
      <c r="B9" s="475" t="s">
        <v>15</v>
      </c>
      <c r="C9" s="496">
        <v>23</v>
      </c>
      <c r="D9" s="471" t="s">
        <v>398</v>
      </c>
      <c r="E9" s="497">
        <v>75501.759000000005</v>
      </c>
      <c r="F9" s="498">
        <v>80247.388000000006</v>
      </c>
      <c r="G9" s="499">
        <f t="shared" si="0"/>
        <v>106.28545488589214</v>
      </c>
      <c r="I9" s="451"/>
      <c r="M9" s="451"/>
    </row>
    <row r="10" spans="1:15" s="462" customFormat="1" ht="27.95" customHeight="1" x14ac:dyDescent="0.2">
      <c r="A10" s="469"/>
      <c r="B10" s="475"/>
      <c r="C10" s="496">
        <v>24</v>
      </c>
      <c r="D10" s="471" t="s">
        <v>334</v>
      </c>
      <c r="E10" s="497">
        <v>3450.009</v>
      </c>
      <c r="F10" s="498">
        <v>3664.9259999999999</v>
      </c>
      <c r="G10" s="499">
        <f t="shared" si="0"/>
        <v>106.22946201009911</v>
      </c>
      <c r="I10" s="451"/>
      <c r="M10" s="451"/>
    </row>
    <row r="11" spans="1:15" s="462" customFormat="1" ht="27.95" customHeight="1" x14ac:dyDescent="0.2">
      <c r="A11" s="469"/>
      <c r="B11" s="475" t="s">
        <v>177</v>
      </c>
      <c r="C11" s="496">
        <v>25</v>
      </c>
      <c r="D11" s="471" t="s">
        <v>398</v>
      </c>
      <c r="E11" s="497">
        <v>25868.876</v>
      </c>
      <c r="F11" s="498">
        <v>26716.853999999999</v>
      </c>
      <c r="G11" s="499">
        <f t="shared" si="0"/>
        <v>103.27798548340483</v>
      </c>
      <c r="I11" s="451"/>
      <c r="M11" s="451"/>
    </row>
    <row r="12" spans="1:15" s="462" customFormat="1" ht="27.95" customHeight="1" x14ac:dyDescent="0.2">
      <c r="A12" s="469"/>
      <c r="B12" s="475"/>
      <c r="C12" s="496">
        <v>26</v>
      </c>
      <c r="D12" s="471" t="s">
        <v>334</v>
      </c>
      <c r="E12" s="497">
        <v>1211.1690000000001</v>
      </c>
      <c r="F12" s="498">
        <v>1248.222</v>
      </c>
      <c r="G12" s="499">
        <f t="shared" si="0"/>
        <v>103.05927579057916</v>
      </c>
      <c r="I12" s="451"/>
      <c r="M12" s="451"/>
    </row>
    <row r="13" spans="1:15" s="462" customFormat="1" ht="27.95" customHeight="1" x14ac:dyDescent="0.2">
      <c r="A13" s="469"/>
      <c r="B13" s="57" t="s">
        <v>16</v>
      </c>
      <c r="C13" s="496">
        <v>27</v>
      </c>
      <c r="D13" s="471" t="s">
        <v>335</v>
      </c>
      <c r="E13" s="497">
        <v>21884.510736059001</v>
      </c>
      <c r="F13" s="498">
        <v>21896.045922892001</v>
      </c>
      <c r="G13" s="499">
        <f t="shared" si="0"/>
        <v>100.05270936587122</v>
      </c>
      <c r="I13" s="451"/>
      <c r="M13" s="451"/>
    </row>
    <row r="14" spans="1:15" s="462" customFormat="1" ht="27.95" customHeight="1" x14ac:dyDescent="0.2">
      <c r="A14" s="469"/>
      <c r="B14" s="57" t="s">
        <v>40</v>
      </c>
      <c r="C14" s="470">
        <v>28</v>
      </c>
      <c r="D14" s="471" t="s">
        <v>398</v>
      </c>
      <c r="E14" s="497">
        <v>4042.9119999999998</v>
      </c>
      <c r="F14" s="498">
        <v>4511.1080000000002</v>
      </c>
      <c r="G14" s="499">
        <f t="shared" si="0"/>
        <v>111.58066265107922</v>
      </c>
      <c r="I14" s="451"/>
      <c r="M14" s="451"/>
    </row>
    <row r="15" spans="1:15" s="462" customFormat="1" ht="27.95" customHeight="1" x14ac:dyDescent="0.2">
      <c r="A15" s="469"/>
      <c r="B15" s="57" t="s">
        <v>179</v>
      </c>
      <c r="C15" s="470">
        <v>29</v>
      </c>
      <c r="D15" s="471" t="s">
        <v>398</v>
      </c>
      <c r="E15" s="497">
        <v>1730.808</v>
      </c>
      <c r="F15" s="498">
        <v>1778.2190000000001</v>
      </c>
      <c r="G15" s="499">
        <f t="shared" si="0"/>
        <v>102.7392408632269</v>
      </c>
      <c r="I15"/>
      <c r="J15"/>
      <c r="K15"/>
      <c r="L15"/>
      <c r="M15"/>
      <c r="N15"/>
      <c r="O15"/>
    </row>
    <row r="16" spans="1:15" s="462" customFormat="1" ht="27.95" customHeight="1" x14ac:dyDescent="0.2">
      <c r="A16" s="469"/>
      <c r="B16" s="57" t="s">
        <v>19</v>
      </c>
      <c r="C16" s="496">
        <v>30</v>
      </c>
      <c r="D16" s="471" t="s">
        <v>272</v>
      </c>
      <c r="E16" s="500">
        <v>5.3488920888999996</v>
      </c>
      <c r="F16" s="501">
        <v>5.3697548586000003</v>
      </c>
      <c r="G16" s="499">
        <f t="shared" si="0"/>
        <v>100.39003908385618</v>
      </c>
      <c r="I16"/>
      <c r="J16"/>
      <c r="K16"/>
      <c r="L16"/>
      <c r="M16"/>
      <c r="N16"/>
      <c r="O16"/>
    </row>
    <row r="17" spans="1:15" s="482" customFormat="1" ht="27.95" customHeight="1" x14ac:dyDescent="0.2">
      <c r="A17" s="469"/>
      <c r="B17" s="57" t="s">
        <v>22</v>
      </c>
      <c r="C17" s="496">
        <v>31</v>
      </c>
      <c r="D17" s="471" t="s">
        <v>336</v>
      </c>
      <c r="E17" s="497">
        <v>1342.7824679079449</v>
      </c>
      <c r="F17" s="498">
        <v>1367.405860981788</v>
      </c>
      <c r="G17" s="499">
        <f t="shared" si="0"/>
        <v>101.83375890453846</v>
      </c>
      <c r="I17"/>
      <c r="J17"/>
      <c r="K17"/>
      <c r="L17"/>
      <c r="M17"/>
      <c r="N17"/>
      <c r="O17"/>
    </row>
    <row r="18" spans="1:15" s="484" customFormat="1" ht="27.95" customHeight="1" x14ac:dyDescent="0.2">
      <c r="A18" s="483"/>
      <c r="B18" s="493" t="s">
        <v>23</v>
      </c>
      <c r="C18" s="496">
        <v>32</v>
      </c>
      <c r="D18" s="471" t="s">
        <v>334</v>
      </c>
      <c r="E18" s="497">
        <v>1875.4</v>
      </c>
      <c r="F18" s="498">
        <v>1758.5</v>
      </c>
      <c r="G18" s="499">
        <f t="shared" si="0"/>
        <v>93.766663111869462</v>
      </c>
      <c r="I18"/>
      <c r="J18"/>
      <c r="K18"/>
      <c r="L18"/>
      <c r="M18"/>
      <c r="N18"/>
      <c r="O18"/>
    </row>
    <row r="19" spans="1:15" s="462" customFormat="1" ht="45" customHeight="1" x14ac:dyDescent="0.25">
      <c r="A19" s="650" t="s">
        <v>348</v>
      </c>
      <c r="B19" s="651"/>
      <c r="C19" s="651"/>
      <c r="D19" s="651"/>
      <c r="E19" s="651"/>
      <c r="F19" s="651"/>
      <c r="G19" s="652"/>
      <c r="I19"/>
      <c r="J19"/>
      <c r="K19"/>
      <c r="L19"/>
      <c r="M19"/>
      <c r="N19"/>
      <c r="O19"/>
    </row>
    <row r="20" spans="1:15" s="469" customFormat="1" ht="3" customHeight="1" x14ac:dyDescent="0.25">
      <c r="A20" s="485"/>
      <c r="B20" s="486"/>
      <c r="C20" s="486"/>
      <c r="D20" s="486"/>
      <c r="E20" s="486"/>
      <c r="F20" s="486"/>
      <c r="G20" s="486"/>
      <c r="I20"/>
      <c r="J20"/>
      <c r="K20"/>
      <c r="L20"/>
      <c r="M20"/>
      <c r="N20"/>
      <c r="O20"/>
    </row>
    <row r="21" spans="1:15" s="462" customFormat="1" ht="8.1" customHeight="1" x14ac:dyDescent="0.2">
      <c r="A21" s="463"/>
      <c r="B21" s="464"/>
      <c r="C21" s="465"/>
      <c r="D21" s="466"/>
      <c r="E21" s="466"/>
      <c r="F21" s="467"/>
      <c r="G21" s="468"/>
      <c r="I21"/>
      <c r="J21"/>
      <c r="K21"/>
      <c r="L21"/>
      <c r="M21"/>
      <c r="N21"/>
    </row>
    <row r="22" spans="1:15" s="462" customFormat="1" ht="27.95" customHeight="1" x14ac:dyDescent="0.2">
      <c r="A22" s="469"/>
      <c r="B22" s="57" t="s">
        <v>14</v>
      </c>
      <c r="C22" s="496">
        <v>33</v>
      </c>
      <c r="D22" s="471" t="s">
        <v>271</v>
      </c>
      <c r="E22" s="497">
        <v>1684.3</v>
      </c>
      <c r="F22" s="498">
        <v>2241.2820000000002</v>
      </c>
      <c r="G22" s="499">
        <f t="shared" ref="G22:G30" si="1">F22/E22*100</f>
        <v>133.06904945674762</v>
      </c>
      <c r="I22"/>
      <c r="J22"/>
      <c r="K22"/>
      <c r="L22"/>
      <c r="M22"/>
      <c r="N22"/>
    </row>
    <row r="23" spans="1:15" s="462" customFormat="1" ht="27.95" customHeight="1" x14ac:dyDescent="0.2">
      <c r="A23" s="469"/>
      <c r="B23" s="57" t="s">
        <v>24</v>
      </c>
      <c r="C23" s="496">
        <v>34</v>
      </c>
      <c r="D23" s="471" t="s">
        <v>398</v>
      </c>
      <c r="E23" s="497">
        <v>13493.09</v>
      </c>
      <c r="F23" s="498">
        <v>18272.736000000001</v>
      </c>
      <c r="G23" s="499">
        <f t="shared" si="1"/>
        <v>135.42291647057866</v>
      </c>
      <c r="I23"/>
      <c r="J23"/>
      <c r="K23"/>
      <c r="L23"/>
      <c r="M23"/>
      <c r="N23"/>
    </row>
    <row r="24" spans="1:15" s="462" customFormat="1" ht="27.95" customHeight="1" x14ac:dyDescent="0.2">
      <c r="A24" s="469"/>
      <c r="B24" s="57" t="s">
        <v>177</v>
      </c>
      <c r="C24" s="496">
        <v>35</v>
      </c>
      <c r="D24" s="471" t="s">
        <v>398</v>
      </c>
      <c r="E24" s="497">
        <v>8394.4609999999993</v>
      </c>
      <c r="F24" s="498">
        <v>12031.99</v>
      </c>
      <c r="G24" s="499">
        <f t="shared" si="1"/>
        <v>143.33249031712697</v>
      </c>
      <c r="I24"/>
      <c r="J24"/>
      <c r="K24"/>
      <c r="L24"/>
      <c r="M24"/>
      <c r="N24"/>
    </row>
    <row r="25" spans="1:15" s="462" customFormat="1" ht="27.95" customHeight="1" x14ac:dyDescent="0.2">
      <c r="A25" s="469"/>
      <c r="B25" s="57" t="s">
        <v>25</v>
      </c>
      <c r="C25" s="496">
        <v>36</v>
      </c>
      <c r="D25" s="471" t="s">
        <v>45</v>
      </c>
      <c r="E25" s="502">
        <v>31520.166885473998</v>
      </c>
      <c r="F25" s="503">
        <v>33507.175366470001</v>
      </c>
      <c r="G25" s="499">
        <f t="shared" si="1"/>
        <v>106.30392754015435</v>
      </c>
      <c r="I25"/>
      <c r="J25"/>
      <c r="K25"/>
      <c r="L25"/>
      <c r="M25"/>
      <c r="N25"/>
    </row>
    <row r="26" spans="1:15" s="462" customFormat="1" ht="27.95" customHeight="1" x14ac:dyDescent="0.2">
      <c r="A26" s="469"/>
      <c r="B26" s="57" t="s">
        <v>15</v>
      </c>
      <c r="C26" s="496">
        <v>37</v>
      </c>
      <c r="D26" s="471" t="s">
        <v>398</v>
      </c>
      <c r="E26" s="497">
        <v>802.48400000000004</v>
      </c>
      <c r="F26" s="498">
        <v>1141.0309999999999</v>
      </c>
      <c r="G26" s="499">
        <f t="shared" si="1"/>
        <v>142.18738317524085</v>
      </c>
      <c r="I26"/>
      <c r="J26"/>
      <c r="K26"/>
      <c r="L26"/>
      <c r="M26"/>
      <c r="N26"/>
    </row>
    <row r="27" spans="1:15" s="462" customFormat="1" ht="27.95" customHeight="1" x14ac:dyDescent="0.2">
      <c r="A27" s="469"/>
      <c r="B27" s="57" t="s">
        <v>177</v>
      </c>
      <c r="C27" s="496">
        <v>38</v>
      </c>
      <c r="D27" s="471" t="s">
        <v>398</v>
      </c>
      <c r="E27" s="497">
        <v>15.707000000000001</v>
      </c>
      <c r="F27" s="478" t="s">
        <v>514</v>
      </c>
      <c r="G27" s="479" t="s">
        <v>337</v>
      </c>
      <c r="I27"/>
      <c r="J27"/>
      <c r="K27"/>
      <c r="L27"/>
      <c r="M27"/>
      <c r="N27"/>
    </row>
    <row r="28" spans="1:15" s="462" customFormat="1" ht="27.95" customHeight="1" x14ac:dyDescent="0.2">
      <c r="A28" s="469"/>
      <c r="B28" s="57" t="s">
        <v>19</v>
      </c>
      <c r="C28" s="496">
        <v>39</v>
      </c>
      <c r="D28" s="471" t="s">
        <v>272</v>
      </c>
      <c r="E28" s="500">
        <v>1.5816659740000001</v>
      </c>
      <c r="F28" s="501">
        <v>1.5161412084999999</v>
      </c>
      <c r="G28" s="499">
        <f t="shared" si="1"/>
        <v>95.857231136212064</v>
      </c>
      <c r="I28"/>
      <c r="J28"/>
      <c r="K28"/>
      <c r="L28"/>
      <c r="M28"/>
      <c r="N28"/>
    </row>
    <row r="29" spans="1:15" s="462" customFormat="1" ht="27.95" customHeight="1" x14ac:dyDescent="0.2">
      <c r="A29" s="451"/>
      <c r="B29" s="57" t="s">
        <v>22</v>
      </c>
      <c r="C29" s="496">
        <v>40</v>
      </c>
      <c r="D29" s="471" t="s">
        <v>336</v>
      </c>
      <c r="E29" s="497">
        <v>1626.8384394791581</v>
      </c>
      <c r="F29" s="498">
        <v>1488.4317383239891</v>
      </c>
      <c r="G29" s="499">
        <f t="shared" si="1"/>
        <v>91.492289719962557</v>
      </c>
      <c r="I29"/>
      <c r="J29"/>
      <c r="K29"/>
      <c r="L29"/>
      <c r="M29"/>
      <c r="N29"/>
    </row>
    <row r="30" spans="1:15" s="462" customFormat="1" ht="27.95" customHeight="1" x14ac:dyDescent="0.2">
      <c r="A30" s="483"/>
      <c r="B30" s="493" t="s">
        <v>23</v>
      </c>
      <c r="C30" s="496">
        <v>41</v>
      </c>
      <c r="D30" s="471" t="s">
        <v>334</v>
      </c>
      <c r="E30" s="497">
        <v>35.700000000000003</v>
      </c>
      <c r="F30" s="498">
        <v>27.3</v>
      </c>
      <c r="G30" s="499">
        <f t="shared" si="1"/>
        <v>76.470588235294116</v>
      </c>
      <c r="I30"/>
      <c r="J30"/>
      <c r="K30"/>
      <c r="L30"/>
      <c r="M30"/>
      <c r="N30"/>
    </row>
    <row r="31" spans="1:15" s="494" customFormat="1" ht="8.1" customHeight="1" x14ac:dyDescent="0.2">
      <c r="A31" s="627"/>
      <c r="B31" s="627"/>
      <c r="C31" s="627"/>
      <c r="D31" s="627"/>
      <c r="E31" s="627"/>
      <c r="F31" s="627"/>
      <c r="G31" s="627"/>
      <c r="I31"/>
      <c r="J31"/>
      <c r="K31"/>
      <c r="L31"/>
      <c r="M31"/>
      <c r="N31"/>
    </row>
    <row r="32" spans="1:15" s="494" customFormat="1" ht="15.95" customHeight="1" x14ac:dyDescent="0.2">
      <c r="A32" s="626"/>
      <c r="B32" s="626"/>
      <c r="C32" s="626"/>
      <c r="D32" s="626"/>
      <c r="E32" s="626"/>
      <c r="F32" s="626"/>
      <c r="G32" s="626"/>
      <c r="I32"/>
      <c r="J32"/>
      <c r="K32"/>
      <c r="L32"/>
      <c r="M32"/>
      <c r="N32"/>
    </row>
    <row r="33" spans="1:14" ht="12.75" customHeight="1" x14ac:dyDescent="0.2">
      <c r="A33" s="626"/>
      <c r="B33" s="626"/>
      <c r="C33" s="626"/>
      <c r="D33" s="626"/>
      <c r="E33" s="626"/>
      <c r="F33" s="626"/>
      <c r="G33" s="626"/>
      <c r="I33"/>
      <c r="J33"/>
      <c r="K33"/>
      <c r="L33"/>
      <c r="M33"/>
      <c r="N33"/>
    </row>
    <row r="34" spans="1:14" ht="12.75" customHeight="1" x14ac:dyDescent="0.2">
      <c r="A34" s="627"/>
      <c r="B34" s="627"/>
      <c r="C34" s="627"/>
      <c r="D34" s="627"/>
      <c r="E34" s="627"/>
      <c r="F34" s="627"/>
      <c r="G34" s="627"/>
    </row>
    <row r="35" spans="1:14" ht="12.75" customHeight="1" x14ac:dyDescent="0.2"/>
  </sheetData>
  <mergeCells count="13">
    <mergeCell ref="A32:G32"/>
    <mergeCell ref="A33:G33"/>
    <mergeCell ref="A34:G34"/>
    <mergeCell ref="A6:G6"/>
    <mergeCell ref="A19:G19"/>
    <mergeCell ref="A31:G31"/>
    <mergeCell ref="B1:G1"/>
    <mergeCell ref="A3:C5"/>
    <mergeCell ref="D3:D5"/>
    <mergeCell ref="E3:F3"/>
    <mergeCell ref="G4:G5"/>
    <mergeCell ref="E4:E5"/>
    <mergeCell ref="F4:F5"/>
  </mergeCells>
  <phoneticPr fontId="0" type="noConversion"/>
  <pageMargins left="0.6692913385826772" right="0.59055118110236227" top="0.19685039370078741" bottom="0.39370078740157483" header="0.51181102362204722" footer="0.31496062992125984"/>
  <pageSetup paperSize="9" orientation="portrait" r:id="rId1"/>
  <headerFooter alignWithMargins="0">
    <oddFooter>&amp;C- 23 -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43"/>
  <sheetViews>
    <sheetView topLeftCell="A19" workbookViewId="0">
      <selection activeCell="E21" sqref="E21:F31"/>
    </sheetView>
  </sheetViews>
  <sheetFormatPr defaultRowHeight="12.75" x14ac:dyDescent="0.2"/>
  <cols>
    <col min="1" max="1" width="1.5703125" style="35" customWidth="1"/>
    <col min="2" max="2" width="40.140625" style="35" customWidth="1"/>
    <col min="3" max="3" width="4.28515625" style="35" customWidth="1"/>
    <col min="4" max="4" width="9.140625" style="35"/>
    <col min="5" max="6" width="14.42578125" style="35" customWidth="1"/>
    <col min="7" max="7" width="9.28515625" style="35" customWidth="1"/>
    <col min="8" max="16384" width="9.140625" style="35"/>
  </cols>
  <sheetData>
    <row r="1" spans="1:14" ht="30.95" customHeight="1" x14ac:dyDescent="0.2">
      <c r="A1" s="459"/>
      <c r="B1" s="633" t="s">
        <v>104</v>
      </c>
      <c r="C1" s="633"/>
      <c r="D1" s="633"/>
      <c r="E1" s="633"/>
      <c r="F1" s="633"/>
      <c r="G1" s="633"/>
    </row>
    <row r="2" spans="1:14" ht="8.1" customHeight="1" x14ac:dyDescent="0.25">
      <c r="A2" s="460"/>
      <c r="B2" s="460"/>
      <c r="C2" s="460"/>
      <c r="D2" s="460"/>
      <c r="E2" s="460"/>
      <c r="F2" s="460"/>
      <c r="G2" s="460"/>
    </row>
    <row r="3" spans="1:14" s="462" customFormat="1" ht="36" customHeight="1" x14ac:dyDescent="0.2">
      <c r="A3" s="634" t="s">
        <v>107</v>
      </c>
      <c r="B3" s="635"/>
      <c r="C3" s="635"/>
      <c r="D3" s="640" t="s">
        <v>4</v>
      </c>
      <c r="E3" s="640" t="s">
        <v>261</v>
      </c>
      <c r="F3" s="643"/>
      <c r="G3" s="461" t="s">
        <v>129</v>
      </c>
      <c r="H3" s="495"/>
    </row>
    <row r="4" spans="1:14" s="462" customFormat="1" ht="6.75" customHeight="1" x14ac:dyDescent="0.2">
      <c r="A4" s="636"/>
      <c r="B4" s="637"/>
      <c r="C4" s="637"/>
      <c r="D4" s="641"/>
      <c r="E4" s="646">
        <v>2020</v>
      </c>
      <c r="F4" s="646">
        <v>2021</v>
      </c>
      <c r="G4" s="644" t="s">
        <v>272</v>
      </c>
    </row>
    <row r="5" spans="1:14" s="462" customFormat="1" ht="9.75" customHeight="1" x14ac:dyDescent="0.2">
      <c r="A5" s="638"/>
      <c r="B5" s="639"/>
      <c r="C5" s="639"/>
      <c r="D5" s="642"/>
      <c r="E5" s="657"/>
      <c r="F5" s="657"/>
      <c r="G5" s="645"/>
    </row>
    <row r="6" spans="1:14" s="462" customFormat="1" ht="27.95" customHeight="1" x14ac:dyDescent="0.25">
      <c r="A6" s="650" t="s">
        <v>347</v>
      </c>
      <c r="B6" s="651"/>
      <c r="C6" s="651"/>
      <c r="D6" s="651"/>
      <c r="E6" s="651"/>
      <c r="F6" s="651"/>
      <c r="G6" s="652"/>
    </row>
    <row r="7" spans="1:14" s="462" customFormat="1" ht="8.1" customHeight="1" x14ac:dyDescent="0.2">
      <c r="A7" s="504"/>
      <c r="B7" s="505"/>
      <c r="C7" s="506"/>
      <c r="D7" s="507"/>
      <c r="E7" s="54"/>
      <c r="F7" s="60"/>
      <c r="G7" s="508"/>
    </row>
    <row r="8" spans="1:14" s="462" customFormat="1" ht="27" customHeight="1" x14ac:dyDescent="0.2">
      <c r="A8" s="509"/>
      <c r="B8" s="57" t="s">
        <v>14</v>
      </c>
      <c r="C8" s="496">
        <v>42</v>
      </c>
      <c r="D8" s="471" t="s">
        <v>271</v>
      </c>
      <c r="E8" s="472">
        <v>922.96900000000005</v>
      </c>
      <c r="F8" s="473">
        <v>821.69</v>
      </c>
      <c r="G8" s="474">
        <f>F8/E8*100</f>
        <v>89.02682538633475</v>
      </c>
    </row>
    <row r="9" spans="1:14" s="462" customFormat="1" ht="27" customHeight="1" x14ac:dyDescent="0.2">
      <c r="A9" s="509"/>
      <c r="B9" s="57" t="s">
        <v>40</v>
      </c>
      <c r="C9" s="496">
        <v>43</v>
      </c>
      <c r="D9" s="471" t="s">
        <v>398</v>
      </c>
      <c r="E9" s="472">
        <v>10495.968000000001</v>
      </c>
      <c r="F9" s="473">
        <v>9936.4249999999993</v>
      </c>
      <c r="G9" s="474">
        <f>F9/E9*100</f>
        <v>94.668971932841245</v>
      </c>
    </row>
    <row r="10" spans="1:14" s="462" customFormat="1" ht="27" customHeight="1" x14ac:dyDescent="0.2">
      <c r="A10" s="509"/>
      <c r="B10" s="492" t="s">
        <v>177</v>
      </c>
      <c r="C10" s="496">
        <v>44</v>
      </c>
      <c r="D10" s="471" t="s">
        <v>398</v>
      </c>
      <c r="E10" s="472">
        <v>8135.027</v>
      </c>
      <c r="F10" s="473">
        <v>7170.1090000000004</v>
      </c>
      <c r="G10" s="474">
        <f>F10/E10*100</f>
        <v>88.138724063239124</v>
      </c>
    </row>
    <row r="11" spans="1:14" s="462" customFormat="1" ht="27" customHeight="1" x14ac:dyDescent="0.2">
      <c r="A11" s="509"/>
      <c r="B11" s="57" t="s">
        <v>19</v>
      </c>
      <c r="C11" s="496">
        <v>45</v>
      </c>
      <c r="D11" s="471" t="s">
        <v>272</v>
      </c>
      <c r="E11" s="480">
        <v>8.8467760022000004</v>
      </c>
      <c r="F11" s="481">
        <v>9.5089388941999999</v>
      </c>
      <c r="G11" s="474">
        <f>F11/E11*100</f>
        <v>107.48479323807152</v>
      </c>
    </row>
    <row r="12" spans="1:14" s="462" customFormat="1" ht="27" customHeight="1" x14ac:dyDescent="0.2">
      <c r="A12" s="509"/>
      <c r="B12" s="57" t="s">
        <v>22</v>
      </c>
      <c r="C12" s="496">
        <v>46</v>
      </c>
      <c r="D12" s="471" t="s">
        <v>336</v>
      </c>
      <c r="E12" s="472">
        <v>1552.1892826391129</v>
      </c>
      <c r="F12" s="473">
        <v>1381.8648423205259</v>
      </c>
      <c r="G12" s="474">
        <f>F12/E12*100</f>
        <v>89.026825386334806</v>
      </c>
    </row>
    <row r="13" spans="1:14" s="462" customFormat="1" ht="27.95" customHeight="1" x14ac:dyDescent="0.2">
      <c r="A13" s="654" t="s">
        <v>478</v>
      </c>
      <c r="B13" s="655"/>
      <c r="C13" s="655"/>
      <c r="D13" s="655"/>
      <c r="E13" s="655"/>
      <c r="F13" s="655"/>
      <c r="G13" s="656"/>
    </row>
    <row r="14" spans="1:14" s="462" customFormat="1" ht="8.1" customHeight="1" x14ac:dyDescent="0.2">
      <c r="A14" s="464"/>
      <c r="B14" s="464"/>
      <c r="C14" s="465"/>
      <c r="D14" s="466"/>
      <c r="E14" s="466"/>
      <c r="F14" s="467"/>
      <c r="G14" s="468"/>
    </row>
    <row r="15" spans="1:14" s="462" customFormat="1" ht="27" customHeight="1" x14ac:dyDescent="0.2">
      <c r="A15" s="469"/>
      <c r="B15" s="57" t="s">
        <v>14</v>
      </c>
      <c r="C15" s="496">
        <v>47</v>
      </c>
      <c r="D15" s="471" t="s">
        <v>271</v>
      </c>
      <c r="E15" s="472">
        <v>724.95399999999995</v>
      </c>
      <c r="F15" s="473">
        <v>795.90800000000002</v>
      </c>
      <c r="G15" s="474">
        <f t="shared" ref="G15:G29" si="0">F15/E15*100</f>
        <v>109.78737961305131</v>
      </c>
      <c r="I15"/>
      <c r="J15"/>
      <c r="K15"/>
      <c r="L15"/>
      <c r="M15"/>
      <c r="N15"/>
    </row>
    <row r="16" spans="1:14" s="462" customFormat="1" ht="27" customHeight="1" x14ac:dyDescent="0.2">
      <c r="A16" s="469"/>
      <c r="B16" s="492" t="s">
        <v>15</v>
      </c>
      <c r="C16" s="496">
        <v>48</v>
      </c>
      <c r="D16" s="471" t="s">
        <v>398</v>
      </c>
      <c r="E16" s="472">
        <v>8746.3160000000007</v>
      </c>
      <c r="F16" s="473">
        <v>9846.9</v>
      </c>
      <c r="G16" s="474">
        <f t="shared" si="0"/>
        <v>112.58340082841734</v>
      </c>
      <c r="I16"/>
      <c r="J16"/>
      <c r="K16"/>
      <c r="L16"/>
      <c r="M16"/>
      <c r="N16"/>
    </row>
    <row r="17" spans="1:14" s="462" customFormat="1" ht="27" customHeight="1" x14ac:dyDescent="0.2">
      <c r="A17" s="469"/>
      <c r="B17" s="492"/>
      <c r="C17" s="496">
        <v>49</v>
      </c>
      <c r="D17" s="471" t="s">
        <v>334</v>
      </c>
      <c r="E17" s="472">
        <v>387.82100000000003</v>
      </c>
      <c r="F17" s="473">
        <v>447.16</v>
      </c>
      <c r="G17" s="474">
        <f t="shared" si="0"/>
        <v>115.30061549013591</v>
      </c>
      <c r="I17"/>
      <c r="J17"/>
      <c r="K17"/>
      <c r="L17"/>
      <c r="M17"/>
      <c r="N17"/>
    </row>
    <row r="18" spans="1:14" s="462" customFormat="1" ht="27" customHeight="1" x14ac:dyDescent="0.2">
      <c r="A18" s="469"/>
      <c r="B18" s="492" t="s">
        <v>177</v>
      </c>
      <c r="C18" s="496">
        <v>50</v>
      </c>
      <c r="D18" s="471" t="s">
        <v>398</v>
      </c>
      <c r="E18" s="472">
        <v>1759.6489999999999</v>
      </c>
      <c r="F18" s="473">
        <v>2078.8980000000001</v>
      </c>
      <c r="G18" s="474">
        <f t="shared" si="0"/>
        <v>118.1427659720774</v>
      </c>
      <c r="I18"/>
      <c r="J18"/>
      <c r="K18"/>
      <c r="L18"/>
      <c r="M18"/>
      <c r="N18"/>
    </row>
    <row r="19" spans="1:14" s="462" customFormat="1" ht="27" customHeight="1" x14ac:dyDescent="0.2">
      <c r="A19" s="469"/>
      <c r="B19" s="492"/>
      <c r="C19" s="496">
        <v>51</v>
      </c>
      <c r="D19" s="471" t="s">
        <v>334</v>
      </c>
      <c r="E19" s="472">
        <v>80.474999999999994</v>
      </c>
      <c r="F19" s="473">
        <v>100.753</v>
      </c>
      <c r="G19" s="474">
        <f t="shared" si="0"/>
        <v>125.19788754271515</v>
      </c>
      <c r="I19"/>
      <c r="J19"/>
      <c r="K19"/>
      <c r="L19"/>
      <c r="M19"/>
      <c r="N19"/>
    </row>
    <row r="20" spans="1:14" s="462" customFormat="1" ht="27" customHeight="1" x14ac:dyDescent="0.2">
      <c r="A20" s="469"/>
      <c r="B20" s="57" t="s">
        <v>16</v>
      </c>
      <c r="C20" s="496">
        <v>52</v>
      </c>
      <c r="D20" s="471" t="s">
        <v>335</v>
      </c>
      <c r="E20" s="472">
        <v>22552.455901047</v>
      </c>
      <c r="F20" s="473">
        <v>22020.976831559001</v>
      </c>
      <c r="G20" s="474">
        <f t="shared" si="0"/>
        <v>97.643364998384385</v>
      </c>
      <c r="I20"/>
      <c r="J20"/>
      <c r="K20"/>
      <c r="L20"/>
      <c r="M20"/>
      <c r="N20"/>
    </row>
    <row r="21" spans="1:14" s="462" customFormat="1" ht="27" customHeight="1" x14ac:dyDescent="0.2">
      <c r="A21" s="469"/>
      <c r="B21" s="57" t="s">
        <v>24</v>
      </c>
      <c r="C21" s="470">
        <v>53</v>
      </c>
      <c r="D21" s="471" t="s">
        <v>398</v>
      </c>
      <c r="E21" s="472">
        <v>4114.223</v>
      </c>
      <c r="F21" s="473">
        <v>3642.268</v>
      </c>
      <c r="G21" s="474">
        <f t="shared" si="0"/>
        <v>88.528696670063823</v>
      </c>
      <c r="I21"/>
      <c r="J21"/>
      <c r="K21"/>
      <c r="L21"/>
      <c r="M21"/>
      <c r="N21"/>
    </row>
    <row r="22" spans="1:14" s="462" customFormat="1" ht="27" customHeight="1" x14ac:dyDescent="0.2">
      <c r="A22" s="469"/>
      <c r="B22" s="57" t="s">
        <v>177</v>
      </c>
      <c r="C22" s="470">
        <v>54</v>
      </c>
      <c r="D22" s="471" t="s">
        <v>398</v>
      </c>
      <c r="E22" s="472">
        <v>1684.078</v>
      </c>
      <c r="F22" s="473">
        <v>1720.578</v>
      </c>
      <c r="G22" s="474">
        <f t="shared" si="0"/>
        <v>102.16735804398608</v>
      </c>
      <c r="I22"/>
      <c r="J22"/>
      <c r="K22"/>
      <c r="L22"/>
      <c r="M22"/>
      <c r="N22"/>
    </row>
    <row r="23" spans="1:14" s="462" customFormat="1" ht="27" customHeight="1" x14ac:dyDescent="0.2">
      <c r="A23" s="469"/>
      <c r="B23" s="57" t="s">
        <v>431</v>
      </c>
      <c r="C23" s="496">
        <v>55</v>
      </c>
      <c r="D23" s="471" t="s">
        <v>398</v>
      </c>
      <c r="E23" s="472">
        <v>844.83900000000006</v>
      </c>
      <c r="F23" s="473">
        <v>782.26700000000005</v>
      </c>
      <c r="G23" s="474">
        <f t="shared" si="0"/>
        <v>92.593618429073459</v>
      </c>
      <c r="I23"/>
      <c r="J23"/>
      <c r="K23"/>
      <c r="L23"/>
      <c r="M23"/>
      <c r="N23"/>
    </row>
    <row r="24" spans="1:14" s="462" customFormat="1" ht="27" customHeight="1" x14ac:dyDescent="0.2">
      <c r="A24" s="469"/>
      <c r="B24" s="57" t="s">
        <v>177</v>
      </c>
      <c r="C24" s="496">
        <v>56</v>
      </c>
      <c r="D24" s="471" t="s">
        <v>398</v>
      </c>
      <c r="E24" s="510">
        <v>351.93900000000002</v>
      </c>
      <c r="F24" s="473">
        <v>300.84699999999998</v>
      </c>
      <c r="G24" s="474">
        <f t="shared" si="0"/>
        <v>85.482711492616602</v>
      </c>
      <c r="I24"/>
      <c r="J24"/>
      <c r="K24"/>
      <c r="L24"/>
      <c r="M24"/>
      <c r="N24"/>
    </row>
    <row r="25" spans="1:14" s="462" customFormat="1" ht="27" customHeight="1" x14ac:dyDescent="0.2">
      <c r="A25" s="469"/>
      <c r="B25" s="57" t="s">
        <v>40</v>
      </c>
      <c r="C25" s="496">
        <v>57</v>
      </c>
      <c r="D25" s="471" t="s">
        <v>398</v>
      </c>
      <c r="E25" s="472">
        <v>1076.2149999999999</v>
      </c>
      <c r="F25" s="473">
        <v>968.93200000000002</v>
      </c>
      <c r="G25" s="474">
        <f t="shared" si="0"/>
        <v>90.03145282308833</v>
      </c>
      <c r="I25"/>
      <c r="J25"/>
      <c r="K25"/>
      <c r="L25"/>
      <c r="M25"/>
      <c r="N25"/>
    </row>
    <row r="26" spans="1:14" s="462" customFormat="1" ht="27" customHeight="1" x14ac:dyDescent="0.2">
      <c r="A26" s="469"/>
      <c r="B26" s="57" t="s">
        <v>177</v>
      </c>
      <c r="C26" s="470">
        <v>58</v>
      </c>
      <c r="D26" s="471" t="s">
        <v>398</v>
      </c>
      <c r="E26" s="472">
        <v>619.59299999999996</v>
      </c>
      <c r="F26" s="473">
        <v>553.94899999999996</v>
      </c>
      <c r="G26" s="474">
        <f t="shared" si="0"/>
        <v>89.405303158686422</v>
      </c>
      <c r="I26"/>
      <c r="J26"/>
      <c r="K26"/>
      <c r="L26"/>
      <c r="M26"/>
      <c r="N26"/>
    </row>
    <row r="27" spans="1:14" s="462" customFormat="1" ht="27" customHeight="1" x14ac:dyDescent="0.2">
      <c r="A27" s="469"/>
      <c r="B27" s="57" t="s">
        <v>19</v>
      </c>
      <c r="C27" s="470">
        <v>59</v>
      </c>
      <c r="D27" s="471" t="s">
        <v>272</v>
      </c>
      <c r="E27" s="480">
        <v>3.6200917575</v>
      </c>
      <c r="F27" s="481">
        <v>3.8116214437</v>
      </c>
      <c r="G27" s="474">
        <f t="shared" si="0"/>
        <v>105.29074120298732</v>
      </c>
      <c r="I27"/>
      <c r="J27"/>
      <c r="K27"/>
      <c r="L27"/>
      <c r="M27"/>
      <c r="N27"/>
    </row>
    <row r="28" spans="1:14" s="482" customFormat="1" ht="27" customHeight="1" x14ac:dyDescent="0.2">
      <c r="A28" s="451"/>
      <c r="B28" s="57" t="s">
        <v>22</v>
      </c>
      <c r="C28" s="496">
        <v>60</v>
      </c>
      <c r="D28" s="471" t="s">
        <v>336</v>
      </c>
      <c r="E28" s="472">
        <v>1088.0800397437081</v>
      </c>
      <c r="F28" s="473">
        <v>1240.50305407878</v>
      </c>
      <c r="G28" s="474">
        <f t="shared" si="0"/>
        <v>114.00843768542748</v>
      </c>
      <c r="I28"/>
      <c r="J28"/>
      <c r="K28"/>
      <c r="L28"/>
      <c r="M28"/>
      <c r="N28"/>
    </row>
    <row r="29" spans="1:14" s="484" customFormat="1" ht="27" customHeight="1" x14ac:dyDescent="0.2">
      <c r="A29" s="483"/>
      <c r="B29" s="493" t="s">
        <v>23</v>
      </c>
      <c r="C29" s="496">
        <v>61</v>
      </c>
      <c r="D29" s="471" t="s">
        <v>334</v>
      </c>
      <c r="E29" s="472">
        <v>179.8</v>
      </c>
      <c r="F29" s="473">
        <v>177.6</v>
      </c>
      <c r="G29" s="474">
        <f t="shared" si="0"/>
        <v>98.776418242491644</v>
      </c>
    </row>
    <row r="30" spans="1:14" s="511" customFormat="1" ht="27.95" customHeight="1" x14ac:dyDescent="0.25">
      <c r="A30" s="631" t="s">
        <v>479</v>
      </c>
      <c r="B30" s="632"/>
      <c r="C30" s="632"/>
      <c r="D30" s="632"/>
      <c r="E30" s="632"/>
      <c r="F30" s="632"/>
      <c r="G30" s="632"/>
    </row>
    <row r="31" spans="1:14" s="511" customFormat="1" ht="3" customHeight="1" x14ac:dyDescent="0.25">
      <c r="A31" s="485"/>
      <c r="B31" s="486"/>
      <c r="C31" s="486"/>
      <c r="D31" s="486"/>
      <c r="E31" s="486"/>
      <c r="F31" s="486"/>
      <c r="G31" s="486"/>
    </row>
    <row r="32" spans="1:14" s="512" customFormat="1" ht="8.1" customHeight="1" x14ac:dyDescent="0.2">
      <c r="A32" s="464"/>
      <c r="B32" s="464"/>
      <c r="C32" s="465"/>
      <c r="D32" s="466"/>
      <c r="E32" s="466"/>
      <c r="F32" s="467"/>
      <c r="G32" s="468"/>
    </row>
    <row r="33" spans="1:7" s="462" customFormat="1" ht="27.95" customHeight="1" x14ac:dyDescent="0.2">
      <c r="A33" s="469"/>
      <c r="B33" s="513" t="s">
        <v>26</v>
      </c>
      <c r="C33" s="465">
        <v>62</v>
      </c>
      <c r="D33" s="466" t="s">
        <v>271</v>
      </c>
      <c r="E33" s="514">
        <v>31166.141</v>
      </c>
      <c r="F33" s="515">
        <v>35395.24</v>
      </c>
      <c r="G33" s="516">
        <f>F33/E33*100</f>
        <v>113.56953047218774</v>
      </c>
    </row>
    <row r="34" spans="1:7" s="462" customFormat="1" ht="27.95" customHeight="1" x14ac:dyDescent="0.2">
      <c r="A34" s="469"/>
      <c r="B34" s="513" t="s">
        <v>27</v>
      </c>
      <c r="C34" s="465">
        <v>63</v>
      </c>
      <c r="D34" s="466" t="s">
        <v>272</v>
      </c>
      <c r="E34" s="517">
        <v>8.0642707739000006</v>
      </c>
      <c r="F34" s="518">
        <v>7.9133776180000002</v>
      </c>
      <c r="G34" s="516">
        <f>F34/E34*100</f>
        <v>98.128867939450075</v>
      </c>
    </row>
    <row r="35" spans="1:7" s="484" customFormat="1" ht="27.95" customHeight="1" x14ac:dyDescent="0.2">
      <c r="A35" s="483"/>
      <c r="B35" s="513" t="s">
        <v>28</v>
      </c>
      <c r="C35" s="465">
        <v>64</v>
      </c>
      <c r="D35" s="466" t="s">
        <v>336</v>
      </c>
      <c r="E35" s="514">
        <v>952.655591099547</v>
      </c>
      <c r="F35" s="515">
        <v>1100.9134476705181</v>
      </c>
      <c r="G35" s="516">
        <f>F35/E35*100</f>
        <v>115.56258714651042</v>
      </c>
    </row>
    <row r="36" spans="1:7" s="484" customFormat="1" ht="8.1" customHeight="1" x14ac:dyDescent="0.2">
      <c r="A36" s="483"/>
      <c r="B36" s="519"/>
      <c r="C36" s="464"/>
      <c r="D36" s="464"/>
      <c r="E36" s="520"/>
      <c r="F36" s="520"/>
      <c r="G36" s="521"/>
    </row>
    <row r="37" spans="1:7" s="494" customFormat="1" ht="12.95" customHeight="1" x14ac:dyDescent="0.2">
      <c r="A37" s="627" t="s">
        <v>79</v>
      </c>
      <c r="B37" s="627"/>
      <c r="C37" s="627"/>
      <c r="D37" s="627"/>
      <c r="E37" s="627"/>
      <c r="F37" s="627"/>
      <c r="G37" s="627"/>
    </row>
    <row r="38" spans="1:7" s="494" customFormat="1" ht="12.95" customHeight="1" x14ac:dyDescent="0.2">
      <c r="A38" s="627" t="s">
        <v>80</v>
      </c>
      <c r="B38" s="627"/>
      <c r="C38" s="627"/>
      <c r="D38" s="627"/>
      <c r="E38" s="627"/>
      <c r="F38" s="627"/>
      <c r="G38" s="627"/>
    </row>
    <row r="39" spans="1:7" s="494" customFormat="1" ht="12.75" customHeight="1" x14ac:dyDescent="0.2">
      <c r="A39" s="653"/>
      <c r="B39" s="653"/>
      <c r="C39" s="653"/>
      <c r="D39" s="653"/>
      <c r="E39" s="653"/>
      <c r="F39" s="653"/>
      <c r="G39" s="653"/>
    </row>
    <row r="40" spans="1:7" s="494" customFormat="1" ht="12.75" customHeight="1" x14ac:dyDescent="0.2">
      <c r="A40" s="627"/>
      <c r="B40" s="627"/>
      <c r="C40" s="627"/>
      <c r="D40" s="627"/>
      <c r="E40" s="627"/>
      <c r="F40" s="627"/>
      <c r="G40" s="627"/>
    </row>
    <row r="41" spans="1:7" ht="12.75" customHeight="1" x14ac:dyDescent="0.2">
      <c r="A41" s="627"/>
      <c r="B41" s="627"/>
      <c r="C41" s="627"/>
      <c r="D41" s="627"/>
      <c r="E41" s="627"/>
      <c r="F41" s="627"/>
      <c r="G41" s="627"/>
    </row>
    <row r="42" spans="1:7" ht="12.75" customHeight="1" x14ac:dyDescent="0.2">
      <c r="A42" s="653"/>
      <c r="B42" s="653"/>
      <c r="C42" s="653"/>
      <c r="D42" s="653"/>
      <c r="E42" s="653"/>
      <c r="F42" s="653"/>
      <c r="G42" s="653"/>
    </row>
    <row r="43" spans="1:7" ht="12.75" customHeight="1" x14ac:dyDescent="0.2"/>
  </sheetData>
  <mergeCells count="16">
    <mergeCell ref="A6:G6"/>
    <mergeCell ref="A13:G13"/>
    <mergeCell ref="A30:G30"/>
    <mergeCell ref="A37:G37"/>
    <mergeCell ref="B1:G1"/>
    <mergeCell ref="A3:C5"/>
    <mergeCell ref="D3:D5"/>
    <mergeCell ref="E3:F3"/>
    <mergeCell ref="G4:G5"/>
    <mergeCell ref="E4:E5"/>
    <mergeCell ref="F4:F5"/>
    <mergeCell ref="A42:G42"/>
    <mergeCell ref="A38:G38"/>
    <mergeCell ref="A39:G39"/>
    <mergeCell ref="A40:G40"/>
    <mergeCell ref="A41:G41"/>
  </mergeCells>
  <phoneticPr fontId="0" type="noConversion"/>
  <pageMargins left="0.6692913385826772" right="0.59055118110236227" top="0.19685039370078741" bottom="0.39370078740157483" header="0.51181102362204722" footer="0.31496062992125984"/>
  <pageSetup paperSize="9" scale="93" orientation="portrait" r:id="rId1"/>
  <headerFooter alignWithMargins="0">
    <oddFooter>&amp;C- 24 -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2"/>
  <sheetViews>
    <sheetView topLeftCell="A7" workbookViewId="0">
      <selection activeCell="I18" sqref="I18"/>
    </sheetView>
  </sheetViews>
  <sheetFormatPr defaultRowHeight="12.75" x14ac:dyDescent="0.2"/>
  <cols>
    <col min="1" max="1" width="1.5703125" style="1" customWidth="1"/>
    <col min="2" max="2" width="41.140625" style="1" customWidth="1"/>
    <col min="3" max="3" width="3" style="1" customWidth="1"/>
    <col min="4" max="5" width="18.7109375" style="1" customWidth="1"/>
    <col min="6" max="6" width="11.140625" style="1" customWidth="1"/>
    <col min="7" max="7" width="10.7109375" style="1" customWidth="1"/>
    <col min="8" max="16384" width="9.140625" style="1"/>
  </cols>
  <sheetData>
    <row r="1" spans="1:14" ht="80.099999999999994" customHeight="1" x14ac:dyDescent="0.2">
      <c r="B1" s="662" t="s">
        <v>57</v>
      </c>
      <c r="C1" s="597"/>
      <c r="D1" s="597"/>
      <c r="E1" s="597"/>
      <c r="F1" s="597"/>
      <c r="G1"/>
      <c r="I1"/>
      <c r="J1"/>
      <c r="K1"/>
      <c r="L1"/>
      <c r="M1"/>
      <c r="N1"/>
    </row>
    <row r="2" spans="1:14" ht="20.25" customHeight="1" x14ac:dyDescent="0.2">
      <c r="B2" s="93"/>
      <c r="C2" s="91"/>
      <c r="D2" s="91"/>
      <c r="E2" s="91"/>
      <c r="F2" s="91"/>
      <c r="G2"/>
      <c r="I2"/>
      <c r="J2"/>
      <c r="K2"/>
      <c r="L2"/>
      <c r="M2"/>
      <c r="N2"/>
    </row>
    <row r="3" spans="1:14" ht="69.95" customHeight="1" x14ac:dyDescent="0.2">
      <c r="B3" s="663" t="s">
        <v>394</v>
      </c>
      <c r="C3" s="663"/>
      <c r="D3" s="663"/>
      <c r="E3" s="663"/>
      <c r="F3" s="663"/>
      <c r="G3"/>
      <c r="I3" s="81"/>
      <c r="J3"/>
      <c r="K3" s="82"/>
      <c r="L3"/>
      <c r="M3"/>
      <c r="N3"/>
    </row>
    <row r="4" spans="1:14" ht="44.25" customHeight="1" x14ac:dyDescent="0.2">
      <c r="B4" s="92"/>
      <c r="C4" s="92"/>
      <c r="D4" s="92"/>
      <c r="E4" s="92"/>
      <c r="F4" s="92"/>
      <c r="G4"/>
      <c r="I4" s="81"/>
      <c r="J4"/>
      <c r="K4" s="82"/>
      <c r="L4"/>
      <c r="M4"/>
      <c r="N4"/>
    </row>
    <row r="5" spans="1:14" ht="66.75" customHeight="1" x14ac:dyDescent="0.2">
      <c r="B5" s="616" t="s">
        <v>524</v>
      </c>
      <c r="C5" s="616"/>
      <c r="D5" s="616"/>
      <c r="E5" s="616"/>
      <c r="F5" s="616"/>
      <c r="H5" s="21"/>
      <c r="I5"/>
      <c r="J5"/>
      <c r="K5"/>
      <c r="L5"/>
      <c r="M5"/>
      <c r="N5"/>
    </row>
    <row r="6" spans="1:14" ht="8.1" customHeight="1" x14ac:dyDescent="0.2">
      <c r="A6" s="38"/>
      <c r="B6" s="3"/>
      <c r="C6" s="3"/>
      <c r="D6" s="3"/>
      <c r="E6" s="3"/>
      <c r="F6" s="3"/>
    </row>
    <row r="7" spans="1:14" s="16" customFormat="1" ht="27.95" customHeight="1" x14ac:dyDescent="0.2">
      <c r="A7" s="43"/>
      <c r="B7" s="601" t="s">
        <v>107</v>
      </c>
      <c r="C7" s="664"/>
      <c r="D7" s="669" t="s">
        <v>261</v>
      </c>
      <c r="E7" s="670"/>
      <c r="F7" s="658" t="s">
        <v>126</v>
      </c>
    </row>
    <row r="8" spans="1:14" s="16" customFormat="1" ht="14.1" customHeight="1" x14ac:dyDescent="0.2">
      <c r="B8" s="665"/>
      <c r="C8" s="666"/>
      <c r="D8" s="202">
        <v>2020</v>
      </c>
      <c r="E8" s="202">
        <v>2021</v>
      </c>
      <c r="F8" s="659"/>
    </row>
    <row r="9" spans="1:14" s="16" customFormat="1" ht="15" customHeight="1" x14ac:dyDescent="0.2">
      <c r="A9" s="44"/>
      <c r="B9" s="667"/>
      <c r="C9" s="668"/>
      <c r="D9" s="660" t="s">
        <v>55</v>
      </c>
      <c r="E9" s="661"/>
      <c r="F9" s="45" t="s">
        <v>272</v>
      </c>
      <c r="H9"/>
      <c r="I9"/>
      <c r="J9"/>
      <c r="K9"/>
      <c r="L9"/>
      <c r="M9"/>
      <c r="N9"/>
    </row>
    <row r="10" spans="1:14" s="16" customFormat="1" ht="8.1" customHeight="1" x14ac:dyDescent="0.2">
      <c r="A10" s="43"/>
      <c r="B10" s="56"/>
      <c r="C10" s="54"/>
      <c r="D10" s="54"/>
      <c r="E10" s="54"/>
      <c r="F10" s="55"/>
      <c r="H10"/>
      <c r="I10"/>
      <c r="J10"/>
      <c r="K10"/>
      <c r="L10"/>
      <c r="M10"/>
      <c r="N10"/>
    </row>
    <row r="11" spans="1:14" s="16" customFormat="1" ht="42" customHeight="1" x14ac:dyDescent="0.2">
      <c r="B11" s="108" t="s">
        <v>10</v>
      </c>
      <c r="C11" s="216" t="s">
        <v>276</v>
      </c>
      <c r="D11" s="350">
        <v>12655.376199999999</v>
      </c>
      <c r="E11" s="350">
        <v>14197.9622</v>
      </c>
      <c r="F11" s="123">
        <f t="shared" ref="F11:F19" si="0">E11/D11*100</f>
        <v>112.18917537986741</v>
      </c>
      <c r="H11"/>
      <c r="I11"/>
      <c r="J11"/>
      <c r="K11"/>
      <c r="L11"/>
      <c r="M11"/>
      <c r="N11"/>
    </row>
    <row r="12" spans="1:14" s="16" customFormat="1" ht="35.1" customHeight="1" x14ac:dyDescent="0.2">
      <c r="B12" s="108" t="s">
        <v>226</v>
      </c>
      <c r="C12" s="216" t="s">
        <v>277</v>
      </c>
      <c r="D12" s="350">
        <v>9108.0985000000001</v>
      </c>
      <c r="E12" s="350">
        <v>9471.6743000000006</v>
      </c>
      <c r="F12" s="123">
        <f t="shared" si="0"/>
        <v>103.99178599133508</v>
      </c>
      <c r="H12"/>
      <c r="I12"/>
      <c r="J12"/>
      <c r="K12"/>
      <c r="L12"/>
      <c r="M12"/>
      <c r="N12"/>
    </row>
    <row r="13" spans="1:14" s="16" customFormat="1" ht="35.1" customHeight="1" x14ac:dyDescent="0.2">
      <c r="B13" s="108" t="s">
        <v>41</v>
      </c>
      <c r="C13" s="216" t="s">
        <v>278</v>
      </c>
      <c r="D13" s="350">
        <v>3547.2777000000001</v>
      </c>
      <c r="E13" s="350">
        <v>4726.2879000000003</v>
      </c>
      <c r="F13" s="123">
        <f t="shared" si="0"/>
        <v>133.23704259184444</v>
      </c>
      <c r="H13"/>
      <c r="I13"/>
      <c r="J13"/>
      <c r="K13"/>
      <c r="L13"/>
      <c r="M13"/>
      <c r="N13"/>
    </row>
    <row r="14" spans="1:14" s="16" customFormat="1" ht="35.1" customHeight="1" x14ac:dyDescent="0.2">
      <c r="B14" s="110" t="s">
        <v>382</v>
      </c>
      <c r="C14" s="217" t="s">
        <v>279</v>
      </c>
      <c r="D14" s="351">
        <v>520.45680000000004</v>
      </c>
      <c r="E14" s="351">
        <v>289.67450000000002</v>
      </c>
      <c r="F14" s="124">
        <f t="shared" si="0"/>
        <v>55.657741430220533</v>
      </c>
      <c r="H14"/>
      <c r="I14"/>
      <c r="J14"/>
      <c r="K14"/>
      <c r="L14"/>
      <c r="M14"/>
      <c r="N14"/>
    </row>
    <row r="15" spans="1:14" s="16" customFormat="1" ht="35.1" customHeight="1" x14ac:dyDescent="0.2">
      <c r="B15" s="110" t="s">
        <v>30</v>
      </c>
      <c r="C15" s="217" t="s">
        <v>280</v>
      </c>
      <c r="D15" s="351">
        <v>2897.1926000000003</v>
      </c>
      <c r="E15" s="351">
        <v>3814.2512999999999</v>
      </c>
      <c r="F15" s="124">
        <f t="shared" si="0"/>
        <v>131.65335642511303</v>
      </c>
      <c r="H15"/>
      <c r="I15"/>
      <c r="J15"/>
      <c r="K15"/>
      <c r="L15"/>
      <c r="M15"/>
      <c r="N15"/>
    </row>
    <row r="16" spans="1:14" s="16" customFormat="1" ht="35.1" customHeight="1" x14ac:dyDescent="0.2">
      <c r="B16" s="110" t="s">
        <v>227</v>
      </c>
      <c r="C16" s="217" t="s">
        <v>281</v>
      </c>
      <c r="D16" s="351">
        <v>1170.5418999999999</v>
      </c>
      <c r="E16" s="351">
        <v>1201.7111</v>
      </c>
      <c r="F16" s="124">
        <f t="shared" si="0"/>
        <v>102.66280087880666</v>
      </c>
      <c r="H16"/>
      <c r="I16"/>
      <c r="J16"/>
      <c r="K16"/>
      <c r="L16"/>
      <c r="M16"/>
      <c r="N16"/>
    </row>
    <row r="17" spans="2:14" s="16" customFormat="1" ht="35.1" customHeight="1" x14ac:dyDescent="0.2">
      <c r="B17" s="110" t="s">
        <v>31</v>
      </c>
      <c r="C17" s="217" t="s">
        <v>282</v>
      </c>
      <c r="D17" s="351">
        <v>34.881399999999999</v>
      </c>
      <c r="E17" s="351">
        <v>8.6593</v>
      </c>
      <c r="F17" s="124">
        <f t="shared" si="0"/>
        <v>24.82497835522657</v>
      </c>
      <c r="H17"/>
      <c r="I17"/>
      <c r="J17"/>
      <c r="K17"/>
      <c r="L17"/>
      <c r="M17"/>
      <c r="N17"/>
    </row>
    <row r="18" spans="2:14" s="16" customFormat="1" ht="35.1" customHeight="1" x14ac:dyDescent="0.2">
      <c r="B18" s="110" t="s">
        <v>32</v>
      </c>
      <c r="C18" s="217" t="s">
        <v>283</v>
      </c>
      <c r="D18" s="351">
        <v>161.81139999999999</v>
      </c>
      <c r="E18" s="351">
        <v>120.81689999999999</v>
      </c>
      <c r="F18" s="124">
        <f t="shared" si="0"/>
        <v>74.66525844285384</v>
      </c>
      <c r="H18"/>
      <c r="I18"/>
      <c r="J18"/>
      <c r="K18"/>
      <c r="L18"/>
      <c r="M18"/>
      <c r="N18"/>
    </row>
    <row r="19" spans="2:14" s="16" customFormat="1" ht="25.5" x14ac:dyDescent="0.2">
      <c r="B19" s="108" t="s">
        <v>228</v>
      </c>
      <c r="C19" s="137" t="s">
        <v>284</v>
      </c>
      <c r="D19" s="350">
        <v>1043.6119000000001</v>
      </c>
      <c r="E19" s="350">
        <v>1089.5535</v>
      </c>
      <c r="F19" s="123">
        <f t="shared" si="0"/>
        <v>104.40217287671784</v>
      </c>
      <c r="H19"/>
      <c r="I19"/>
      <c r="J19"/>
      <c r="K19"/>
      <c r="L19"/>
      <c r="M19"/>
      <c r="N19"/>
    </row>
    <row r="20" spans="2:14" s="16" customFormat="1" ht="8.1" customHeight="1" x14ac:dyDescent="0.2">
      <c r="B20" s="14"/>
      <c r="C20" s="48"/>
      <c r="D20" s="111"/>
      <c r="E20" s="111"/>
      <c r="F20" s="112"/>
      <c r="H20"/>
      <c r="I20"/>
      <c r="J20"/>
      <c r="K20"/>
      <c r="L20"/>
      <c r="M20"/>
      <c r="N20"/>
    </row>
    <row r="21" spans="2:14" s="18" customFormat="1" ht="12.95" customHeight="1" x14ac:dyDescent="0.2">
      <c r="B21" s="15" t="s">
        <v>402</v>
      </c>
      <c r="C21" s="113"/>
      <c r="D21" s="114"/>
      <c r="E21" s="114"/>
      <c r="F21" s="115"/>
      <c r="H21"/>
      <c r="I21"/>
      <c r="J21"/>
      <c r="K21"/>
      <c r="L21"/>
      <c r="M21"/>
      <c r="N21"/>
    </row>
    <row r="22" spans="2:14" ht="12.95" customHeight="1" x14ac:dyDescent="0.2">
      <c r="B22" s="15" t="s">
        <v>42</v>
      </c>
    </row>
  </sheetData>
  <mergeCells count="7">
    <mergeCell ref="F7:F8"/>
    <mergeCell ref="D9:E9"/>
    <mergeCell ref="B1:F1"/>
    <mergeCell ref="B3:F3"/>
    <mergeCell ref="B5:F5"/>
    <mergeCell ref="B7:C9"/>
    <mergeCell ref="D7:E7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4" orientation="portrait" r:id="rId1"/>
  <headerFooter alignWithMargins="0">
    <oddFooter>&amp;C- 25 -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7"/>
  <sheetViews>
    <sheetView tabSelected="1" workbookViewId="0">
      <selection activeCell="E10" sqref="E10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28515625" style="1" customWidth="1"/>
    <col min="4" max="5" width="13.7109375" style="1" customWidth="1"/>
    <col min="6" max="6" width="10.140625" style="1" bestFit="1" customWidth="1"/>
    <col min="7" max="7" width="10.7109375" style="1" customWidth="1"/>
    <col min="8" max="16384" width="9.140625" style="1"/>
  </cols>
  <sheetData>
    <row r="1" spans="1:10" ht="50.25" customHeight="1" x14ac:dyDescent="0.2">
      <c r="B1" s="616" t="s">
        <v>98</v>
      </c>
      <c r="C1" s="616"/>
      <c r="D1" s="616"/>
      <c r="E1" s="616"/>
      <c r="F1" s="616"/>
    </row>
    <row r="2" spans="1:10" ht="8.1" customHeight="1" x14ac:dyDescent="0.2">
      <c r="A2" s="38"/>
      <c r="B2" s="3"/>
      <c r="C2" s="3"/>
      <c r="D2" s="3"/>
      <c r="E2" s="3"/>
      <c r="F2" s="3"/>
    </row>
    <row r="3" spans="1:10" s="16" customFormat="1" ht="27.95" customHeight="1" x14ac:dyDescent="0.2">
      <c r="A3" s="43"/>
      <c r="B3" s="601" t="s">
        <v>107</v>
      </c>
      <c r="C3" s="602"/>
      <c r="D3" s="607" t="s">
        <v>261</v>
      </c>
      <c r="E3" s="608"/>
      <c r="F3" s="609" t="s">
        <v>126</v>
      </c>
      <c r="H3"/>
      <c r="I3"/>
      <c r="J3"/>
    </row>
    <row r="4" spans="1:10" s="16" customFormat="1" ht="14.1" customHeight="1" x14ac:dyDescent="0.2">
      <c r="B4" s="603"/>
      <c r="C4" s="604"/>
      <c r="D4" s="202">
        <v>2020</v>
      </c>
      <c r="E4" s="202">
        <v>2021</v>
      </c>
      <c r="F4" s="610"/>
      <c r="H4"/>
      <c r="I4"/>
      <c r="J4"/>
    </row>
    <row r="5" spans="1:10" s="16" customFormat="1" ht="15" customHeight="1" x14ac:dyDescent="0.2">
      <c r="A5" s="44"/>
      <c r="B5" s="605"/>
      <c r="C5" s="606"/>
      <c r="D5" s="671" t="s">
        <v>55</v>
      </c>
      <c r="E5" s="611"/>
      <c r="F5" s="45" t="s">
        <v>272</v>
      </c>
      <c r="H5"/>
      <c r="I5"/>
      <c r="J5"/>
    </row>
    <row r="6" spans="1:10" s="16" customFormat="1" ht="8.1" customHeight="1" x14ac:dyDescent="0.2">
      <c r="B6" s="56"/>
      <c r="C6" s="54"/>
      <c r="D6" s="54"/>
      <c r="E6" s="54"/>
      <c r="F6" s="55"/>
      <c r="H6"/>
      <c r="I6"/>
      <c r="J6"/>
    </row>
    <row r="7" spans="1:10" s="16" customFormat="1" ht="35.1" customHeight="1" x14ac:dyDescent="0.2">
      <c r="B7" s="108" t="s">
        <v>33</v>
      </c>
      <c r="C7" s="116" t="s">
        <v>276</v>
      </c>
      <c r="D7" s="352">
        <v>10466.437599999999</v>
      </c>
      <c r="E7" s="352">
        <v>11421.283600000001</v>
      </c>
      <c r="F7" s="109">
        <f t="shared" ref="F7:F24" si="0">E7/D7*100</f>
        <v>109.12293214264233</v>
      </c>
      <c r="H7"/>
      <c r="I7"/>
      <c r="J7"/>
    </row>
    <row r="8" spans="1:10" s="16" customFormat="1" ht="34.5" customHeight="1" x14ac:dyDescent="0.2">
      <c r="B8" s="110" t="s">
        <v>559</v>
      </c>
      <c r="C8" s="117" t="s">
        <v>277</v>
      </c>
      <c r="D8" s="353">
        <v>10016.2675</v>
      </c>
      <c r="E8" s="353">
        <v>10048.8537</v>
      </c>
      <c r="F8" s="94">
        <f t="shared" si="0"/>
        <v>100.32533276492465</v>
      </c>
      <c r="H8"/>
      <c r="I8"/>
      <c r="J8"/>
    </row>
    <row r="9" spans="1:10" s="16" customFormat="1" ht="34.5" customHeight="1" x14ac:dyDescent="0.2">
      <c r="B9" s="586" t="s">
        <v>506</v>
      </c>
      <c r="C9" s="117" t="s">
        <v>278</v>
      </c>
      <c r="D9" s="254" t="s">
        <v>43</v>
      </c>
      <c r="E9" s="353">
        <v>1088.1249</v>
      </c>
      <c r="F9" s="249" t="s">
        <v>337</v>
      </c>
      <c r="H9" s="326"/>
      <c r="I9" s="327"/>
      <c r="J9"/>
    </row>
    <row r="10" spans="1:10" s="16" customFormat="1" ht="35.1" customHeight="1" x14ac:dyDescent="0.2">
      <c r="B10" s="110" t="s">
        <v>537</v>
      </c>
      <c r="C10" s="117" t="s">
        <v>279</v>
      </c>
      <c r="D10" s="353">
        <v>265.69839999999999</v>
      </c>
      <c r="E10" s="353">
        <v>118.94540000000006</v>
      </c>
      <c r="F10" s="94">
        <f t="shared" si="0"/>
        <v>44.767074246589388</v>
      </c>
      <c r="H10"/>
      <c r="I10"/>
      <c r="J10"/>
    </row>
    <row r="11" spans="1:10" s="16" customFormat="1" ht="35.1" customHeight="1" x14ac:dyDescent="0.2">
      <c r="B11" s="110" t="s">
        <v>536</v>
      </c>
      <c r="C11" s="117" t="s">
        <v>280</v>
      </c>
      <c r="D11" s="353">
        <v>183.86789999999999</v>
      </c>
      <c r="E11" s="353">
        <v>162.9051</v>
      </c>
      <c r="F11" s="94">
        <f t="shared" si="0"/>
        <v>88.598988730496202</v>
      </c>
      <c r="H11"/>
      <c r="I11"/>
      <c r="J11"/>
    </row>
    <row r="12" spans="1:10" s="16" customFormat="1" ht="35.1" customHeight="1" x14ac:dyDescent="0.2">
      <c r="B12" s="108" t="s">
        <v>226</v>
      </c>
      <c r="C12" s="116" t="s">
        <v>281</v>
      </c>
      <c r="D12" s="352">
        <v>7368.6022999999996</v>
      </c>
      <c r="E12" s="352">
        <v>7561.2610000000004</v>
      </c>
      <c r="F12" s="109">
        <f t="shared" si="0"/>
        <v>102.61458947241597</v>
      </c>
      <c r="H12"/>
      <c r="I12"/>
      <c r="J12"/>
    </row>
    <row r="13" spans="1:10" s="16" customFormat="1" ht="35.1" customHeight="1" x14ac:dyDescent="0.2">
      <c r="B13" s="110" t="s">
        <v>560</v>
      </c>
      <c r="C13" s="117" t="s">
        <v>282</v>
      </c>
      <c r="D13" s="353">
        <v>4762.8122000000003</v>
      </c>
      <c r="E13" s="353">
        <v>5132.7125999999998</v>
      </c>
      <c r="F13" s="94">
        <f t="shared" si="0"/>
        <v>107.76642841386858</v>
      </c>
      <c r="H13"/>
      <c r="I13"/>
      <c r="J13"/>
    </row>
    <row r="14" spans="1:10" s="16" customFormat="1" ht="35.1" customHeight="1" x14ac:dyDescent="0.2">
      <c r="B14" s="110" t="s">
        <v>581</v>
      </c>
      <c r="C14" s="117" t="s">
        <v>283</v>
      </c>
      <c r="D14" s="353">
        <v>2221.8076999999998</v>
      </c>
      <c r="E14" s="353">
        <v>2064.3499000000002</v>
      </c>
      <c r="F14" s="94">
        <f t="shared" si="0"/>
        <v>92.913077040825826</v>
      </c>
      <c r="H14"/>
      <c r="I14"/>
      <c r="J14"/>
    </row>
    <row r="15" spans="1:10" s="16" customFormat="1" ht="34.5" customHeight="1" x14ac:dyDescent="0.2">
      <c r="B15" s="110" t="s">
        <v>582</v>
      </c>
      <c r="C15" s="117" t="s">
        <v>284</v>
      </c>
      <c r="D15" s="353">
        <v>1.8859999999999999</v>
      </c>
      <c r="E15" s="353">
        <v>2.7555999999999998</v>
      </c>
      <c r="F15" s="94">
        <f t="shared" si="0"/>
        <v>146.10816542948038</v>
      </c>
      <c r="H15"/>
      <c r="I15"/>
      <c r="J15"/>
    </row>
    <row r="16" spans="1:10" s="16" customFormat="1" ht="35.1" customHeight="1" x14ac:dyDescent="0.2">
      <c r="B16" s="110" t="s">
        <v>583</v>
      </c>
      <c r="C16" s="117" t="s">
        <v>307</v>
      </c>
      <c r="D16" s="353">
        <v>0.32190000000000002</v>
      </c>
      <c r="E16" s="353">
        <v>0.29370000000000002</v>
      </c>
      <c r="F16" s="94">
        <f t="shared" si="0"/>
        <v>91.239515377446409</v>
      </c>
      <c r="H16"/>
      <c r="I16"/>
      <c r="J16"/>
    </row>
    <row r="17" spans="2:10" s="16" customFormat="1" ht="35.1" customHeight="1" x14ac:dyDescent="0.2">
      <c r="B17" s="110" t="s">
        <v>584</v>
      </c>
      <c r="C17" s="117" t="s">
        <v>308</v>
      </c>
      <c r="D17" s="353">
        <v>148.61840000000001</v>
      </c>
      <c r="E17" s="353">
        <v>146.0146</v>
      </c>
      <c r="F17" s="94">
        <f t="shared" si="0"/>
        <v>98.247996210428852</v>
      </c>
      <c r="H17"/>
      <c r="I17"/>
      <c r="J17"/>
    </row>
    <row r="18" spans="2:10" s="16" customFormat="1" ht="35.1" customHeight="1" x14ac:dyDescent="0.2">
      <c r="B18" s="108" t="s">
        <v>256</v>
      </c>
      <c r="C18" s="116" t="s">
        <v>309</v>
      </c>
      <c r="D18" s="352">
        <v>3097.8353000000002</v>
      </c>
      <c r="E18" s="352">
        <v>3860.0225999999998</v>
      </c>
      <c r="F18" s="109">
        <f t="shared" si="0"/>
        <v>124.60386773951473</v>
      </c>
      <c r="H18"/>
      <c r="I18"/>
      <c r="J18"/>
    </row>
    <row r="19" spans="2:10" s="16" customFormat="1" ht="35.1" customHeight="1" x14ac:dyDescent="0.2">
      <c r="B19" s="110" t="s">
        <v>384</v>
      </c>
      <c r="C19" s="117" t="s">
        <v>310</v>
      </c>
      <c r="D19" s="353">
        <v>272.28649999999999</v>
      </c>
      <c r="E19" s="353">
        <v>267.7398</v>
      </c>
      <c r="F19" s="94">
        <f t="shared" si="0"/>
        <v>98.330177955939803</v>
      </c>
      <c r="H19"/>
      <c r="I19"/>
      <c r="J19"/>
    </row>
    <row r="20" spans="2:10" s="16" customFormat="1" ht="35.1" customHeight="1" x14ac:dyDescent="0.2">
      <c r="B20" s="110" t="s">
        <v>30</v>
      </c>
      <c r="C20" s="117" t="s">
        <v>311</v>
      </c>
      <c r="D20" s="353">
        <v>2375.2977000000001</v>
      </c>
      <c r="E20" s="353">
        <v>3100.6821</v>
      </c>
      <c r="F20" s="94">
        <f t="shared" si="0"/>
        <v>130.53867311032212</v>
      </c>
    </row>
    <row r="21" spans="2:10" s="16" customFormat="1" ht="35.1" customHeight="1" x14ac:dyDescent="0.2">
      <c r="B21" s="110" t="s">
        <v>239</v>
      </c>
      <c r="C21" s="117" t="s">
        <v>312</v>
      </c>
      <c r="D21" s="353">
        <v>994.82410000000004</v>
      </c>
      <c r="E21" s="353">
        <v>1027.0803000000001</v>
      </c>
      <c r="F21" s="94">
        <f t="shared" si="0"/>
        <v>103.24240235032505</v>
      </c>
    </row>
    <row r="22" spans="2:10" s="16" customFormat="1" ht="35.1" customHeight="1" x14ac:dyDescent="0.2">
      <c r="B22" s="110" t="s">
        <v>31</v>
      </c>
      <c r="C22" s="117" t="s">
        <v>313</v>
      </c>
      <c r="D22" s="353">
        <v>28.416499999999999</v>
      </c>
      <c r="E22" s="353">
        <v>6.5185000000000004</v>
      </c>
      <c r="F22" s="94">
        <f t="shared" si="0"/>
        <v>22.939137472947056</v>
      </c>
    </row>
    <row r="23" spans="2:10" s="16" customFormat="1" ht="35.1" customHeight="1" x14ac:dyDescent="0.2">
      <c r="B23" s="110" t="s">
        <v>32</v>
      </c>
      <c r="C23" s="117" t="s">
        <v>314</v>
      </c>
      <c r="D23" s="353">
        <v>107.8762</v>
      </c>
      <c r="E23" s="353">
        <v>88.215999999999994</v>
      </c>
      <c r="F23" s="94">
        <f t="shared" si="0"/>
        <v>81.775220113426315</v>
      </c>
    </row>
    <row r="24" spans="2:10" s="16" customFormat="1" ht="27" customHeight="1" x14ac:dyDescent="0.2">
      <c r="B24" s="108" t="s">
        <v>585</v>
      </c>
      <c r="C24" s="116" t="s">
        <v>315</v>
      </c>
      <c r="D24" s="352">
        <v>915.36440000000005</v>
      </c>
      <c r="E24" s="352">
        <v>945.38279999999997</v>
      </c>
      <c r="F24" s="109">
        <f t="shared" si="0"/>
        <v>103.27939343063809</v>
      </c>
    </row>
    <row r="25" spans="2:10" s="16" customFormat="1" ht="8.1" customHeight="1" x14ac:dyDescent="0.2">
      <c r="B25" s="14"/>
      <c r="C25" s="48"/>
      <c r="D25" s="111"/>
      <c r="E25" s="111"/>
      <c r="F25" s="112"/>
    </row>
    <row r="26" spans="2:10" ht="12.95" customHeight="1" x14ac:dyDescent="0.2">
      <c r="B26" s="15" t="s">
        <v>402</v>
      </c>
      <c r="C26" s="118"/>
      <c r="D26" s="119"/>
      <c r="E26" s="119"/>
      <c r="F26" s="120"/>
    </row>
    <row r="27" spans="2:10" ht="12.95" customHeight="1" x14ac:dyDescent="0.2">
      <c r="B27" s="15" t="s">
        <v>42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&amp;C- 26 -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7"/>
  <sheetViews>
    <sheetView workbookViewId="0">
      <selection activeCell="E10" sqref="E10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28515625" style="1" customWidth="1"/>
    <col min="4" max="5" width="13.7109375" style="1" customWidth="1"/>
    <col min="6" max="6" width="9.7109375" style="1" customWidth="1"/>
    <col min="7" max="7" width="10.7109375" style="1" customWidth="1"/>
    <col min="8" max="16384" width="9.140625" style="1"/>
  </cols>
  <sheetData>
    <row r="1" spans="1:10" ht="30.95" customHeight="1" x14ac:dyDescent="0.2">
      <c r="B1" s="616" t="s">
        <v>237</v>
      </c>
      <c r="C1" s="616"/>
      <c r="D1" s="616"/>
      <c r="E1" s="616"/>
      <c r="F1" s="616"/>
    </row>
    <row r="2" spans="1:10" ht="8.1" customHeight="1" x14ac:dyDescent="0.2">
      <c r="A2" s="38"/>
      <c r="B2" s="3"/>
      <c r="C2" s="3"/>
      <c r="D2" s="3"/>
      <c r="E2" s="3"/>
      <c r="F2" s="3"/>
    </row>
    <row r="3" spans="1:10" s="16" customFormat="1" ht="27.95" customHeight="1" x14ac:dyDescent="0.2">
      <c r="A3" s="43"/>
      <c r="B3" s="601" t="s">
        <v>107</v>
      </c>
      <c r="C3" s="602"/>
      <c r="D3" s="607" t="s">
        <v>261</v>
      </c>
      <c r="E3" s="608"/>
      <c r="F3" s="609" t="s">
        <v>126</v>
      </c>
      <c r="H3"/>
      <c r="I3"/>
      <c r="J3"/>
    </row>
    <row r="4" spans="1:10" s="16" customFormat="1" ht="14.1" customHeight="1" x14ac:dyDescent="0.2">
      <c r="B4" s="603"/>
      <c r="C4" s="604"/>
      <c r="D4" s="202">
        <v>2020</v>
      </c>
      <c r="E4" s="202">
        <v>2021</v>
      </c>
      <c r="F4" s="610"/>
      <c r="H4"/>
      <c r="I4"/>
      <c r="J4"/>
    </row>
    <row r="5" spans="1:10" s="16" customFormat="1" ht="15" customHeight="1" x14ac:dyDescent="0.2">
      <c r="A5" s="44"/>
      <c r="B5" s="605"/>
      <c r="C5" s="606"/>
      <c r="D5" s="671" t="s">
        <v>55</v>
      </c>
      <c r="E5" s="611"/>
      <c r="F5" s="45" t="s">
        <v>272</v>
      </c>
      <c r="H5"/>
      <c r="I5"/>
      <c r="J5"/>
    </row>
    <row r="6" spans="1:10" s="16" customFormat="1" ht="8.1" customHeight="1" x14ac:dyDescent="0.2">
      <c r="B6" s="56"/>
      <c r="C6" s="54"/>
      <c r="D6" s="54"/>
      <c r="E6" s="54"/>
      <c r="F6" s="55"/>
      <c r="H6"/>
      <c r="I6"/>
      <c r="J6"/>
    </row>
    <row r="7" spans="1:10" s="16" customFormat="1" ht="35.1" customHeight="1" x14ac:dyDescent="0.2">
      <c r="B7" s="108" t="s">
        <v>33</v>
      </c>
      <c r="C7" s="116" t="s">
        <v>276</v>
      </c>
      <c r="D7" s="352">
        <v>3805.8436000000002</v>
      </c>
      <c r="E7" s="352">
        <v>3532.0084999999999</v>
      </c>
      <c r="F7" s="109">
        <f t="shared" ref="F7:F23" si="0">E7/D7*100</f>
        <v>92.804877741166237</v>
      </c>
      <c r="H7"/>
      <c r="I7"/>
      <c r="J7"/>
    </row>
    <row r="8" spans="1:10" s="16" customFormat="1" ht="34.5" customHeight="1" x14ac:dyDescent="0.2">
      <c r="B8" s="110" t="s">
        <v>559</v>
      </c>
      <c r="C8" s="117" t="s">
        <v>277</v>
      </c>
      <c r="D8" s="353">
        <v>3767.1968000000002</v>
      </c>
      <c r="E8" s="353">
        <v>3208.9551999999999</v>
      </c>
      <c r="F8" s="94">
        <f t="shared" si="0"/>
        <v>85.181512152484302</v>
      </c>
      <c r="H8"/>
      <c r="I8"/>
      <c r="J8"/>
    </row>
    <row r="9" spans="1:10" s="16" customFormat="1" ht="34.5" customHeight="1" x14ac:dyDescent="0.2">
      <c r="B9" s="586" t="s">
        <v>506</v>
      </c>
      <c r="C9" s="117" t="s">
        <v>278</v>
      </c>
      <c r="D9" s="254" t="s">
        <v>43</v>
      </c>
      <c r="E9" s="353">
        <v>310.63010000000003</v>
      </c>
      <c r="F9" s="249" t="s">
        <v>337</v>
      </c>
      <c r="H9" s="328"/>
      <c r="I9" s="329"/>
      <c r="J9"/>
    </row>
    <row r="10" spans="1:10" s="16" customFormat="1" ht="35.1" customHeight="1" x14ac:dyDescent="0.2">
      <c r="B10" s="110" t="s">
        <v>537</v>
      </c>
      <c r="C10" s="117" t="s">
        <v>279</v>
      </c>
      <c r="D10" s="353">
        <v>38.677700000000002</v>
      </c>
      <c r="E10" s="353">
        <v>9.7264999999999873</v>
      </c>
      <c r="F10" s="94">
        <f t="shared" si="0"/>
        <v>25.147565651525262</v>
      </c>
      <c r="H10"/>
      <c r="I10"/>
      <c r="J10"/>
    </row>
    <row r="11" spans="1:10" s="16" customFormat="1" ht="35.1" customHeight="1" x14ac:dyDescent="0.2">
      <c r="B11" s="110" t="s">
        <v>536</v>
      </c>
      <c r="C11" s="117" t="s">
        <v>280</v>
      </c>
      <c r="D11" s="353">
        <v>-3.5700000000000003E-2</v>
      </c>
      <c r="E11" s="353">
        <v>2.6966999999999999</v>
      </c>
      <c r="F11" s="249" t="s">
        <v>337</v>
      </c>
      <c r="H11"/>
      <c r="I11"/>
      <c r="J11"/>
    </row>
    <row r="12" spans="1:10" s="16" customFormat="1" ht="35.1" customHeight="1" x14ac:dyDescent="0.2">
      <c r="B12" s="108" t="s">
        <v>226</v>
      </c>
      <c r="C12" s="116" t="s">
        <v>281</v>
      </c>
      <c r="D12" s="352">
        <v>2681.3804</v>
      </c>
      <c r="E12" s="352">
        <v>2337.0367999999999</v>
      </c>
      <c r="F12" s="109">
        <f t="shared" si="0"/>
        <v>87.157972811317634</v>
      </c>
      <c r="H12"/>
      <c r="I12"/>
      <c r="J12"/>
    </row>
    <row r="13" spans="1:10" s="16" customFormat="1" ht="35.1" customHeight="1" x14ac:dyDescent="0.2">
      <c r="B13" s="110" t="s">
        <v>560</v>
      </c>
      <c r="C13" s="117" t="s">
        <v>282</v>
      </c>
      <c r="D13" s="353">
        <v>1272.6457</v>
      </c>
      <c r="E13" s="353">
        <v>1377.3173999999999</v>
      </c>
      <c r="F13" s="94">
        <f t="shared" si="0"/>
        <v>108.2247321465825</v>
      </c>
      <c r="H13"/>
      <c r="I13"/>
      <c r="J13"/>
    </row>
    <row r="14" spans="1:10" s="16" customFormat="1" ht="35.1" customHeight="1" x14ac:dyDescent="0.2">
      <c r="B14" s="110" t="s">
        <v>581</v>
      </c>
      <c r="C14" s="117" t="s">
        <v>283</v>
      </c>
      <c r="D14" s="353">
        <v>1244.9858999999999</v>
      </c>
      <c r="E14" s="353">
        <v>804.1653</v>
      </c>
      <c r="F14" s="94">
        <f t="shared" si="0"/>
        <v>64.592321888946699</v>
      </c>
      <c r="H14"/>
      <c r="I14"/>
      <c r="J14"/>
    </row>
    <row r="15" spans="1:10" s="16" customFormat="1" ht="34.5" customHeight="1" x14ac:dyDescent="0.2">
      <c r="B15" s="110" t="s">
        <v>582</v>
      </c>
      <c r="C15" s="117" t="s">
        <v>284</v>
      </c>
      <c r="D15" s="353">
        <v>8.7499999999999994E-2</v>
      </c>
      <c r="E15" s="353">
        <v>4.0000000000000002E-4</v>
      </c>
      <c r="F15" s="94">
        <f t="shared" si="0"/>
        <v>0.45714285714285718</v>
      </c>
      <c r="H15"/>
      <c r="I15"/>
      <c r="J15"/>
    </row>
    <row r="16" spans="1:10" s="16" customFormat="1" ht="35.1" customHeight="1" x14ac:dyDescent="0.2">
      <c r="B16" s="110" t="s">
        <v>583</v>
      </c>
      <c r="C16" s="117" t="s">
        <v>307</v>
      </c>
      <c r="D16" s="353">
        <v>8.8599999999999998E-2</v>
      </c>
      <c r="E16" s="353">
        <v>7.7499999999999999E-2</v>
      </c>
      <c r="F16" s="94">
        <f t="shared" si="0"/>
        <v>87.471783295711063</v>
      </c>
      <c r="H16"/>
      <c r="I16"/>
      <c r="J16"/>
    </row>
    <row r="17" spans="2:10" s="16" customFormat="1" ht="35.1" customHeight="1" x14ac:dyDescent="0.2">
      <c r="B17" s="110" t="s">
        <v>584</v>
      </c>
      <c r="C17" s="117" t="s">
        <v>308</v>
      </c>
      <c r="D17" s="353">
        <v>37.0169</v>
      </c>
      <c r="E17" s="353">
        <v>33.4255</v>
      </c>
      <c r="F17" s="94">
        <f t="shared" si="0"/>
        <v>90.297944992692521</v>
      </c>
      <c r="H17"/>
      <c r="I17"/>
      <c r="J17"/>
    </row>
    <row r="18" spans="2:10" s="16" customFormat="1" ht="35.1" customHeight="1" x14ac:dyDescent="0.2">
      <c r="B18" s="108" t="s">
        <v>256</v>
      </c>
      <c r="C18" s="116" t="s">
        <v>309</v>
      </c>
      <c r="D18" s="352">
        <v>1124.4631999999999</v>
      </c>
      <c r="E18" s="352">
        <v>1194.9717000000001</v>
      </c>
      <c r="F18" s="109">
        <f t="shared" si="0"/>
        <v>106.27041418518633</v>
      </c>
      <c r="H18"/>
      <c r="I18"/>
      <c r="J18"/>
    </row>
    <row r="19" spans="2:10" s="16" customFormat="1" ht="35.1" customHeight="1" x14ac:dyDescent="0.2">
      <c r="B19" s="110" t="s">
        <v>384</v>
      </c>
      <c r="C19" s="117" t="s">
        <v>310</v>
      </c>
      <c r="D19" s="353">
        <v>66.162700000000001</v>
      </c>
      <c r="E19" s="353">
        <v>56.145299999999999</v>
      </c>
      <c r="F19" s="94">
        <f t="shared" si="0"/>
        <v>84.859444974283093</v>
      </c>
      <c r="H19"/>
      <c r="I19"/>
      <c r="J19"/>
    </row>
    <row r="20" spans="2:10" s="16" customFormat="1" ht="35.1" customHeight="1" x14ac:dyDescent="0.2">
      <c r="B20" s="110" t="s">
        <v>30</v>
      </c>
      <c r="C20" s="117" t="s">
        <v>311</v>
      </c>
      <c r="D20" s="353">
        <v>1077.329</v>
      </c>
      <c r="E20" s="353">
        <v>1247.9553000000001</v>
      </c>
      <c r="F20" s="94">
        <f t="shared" si="0"/>
        <v>115.83790095690361</v>
      </c>
    </row>
    <row r="21" spans="2:10" s="16" customFormat="1" ht="35.1" customHeight="1" x14ac:dyDescent="0.2">
      <c r="B21" s="110" t="s">
        <v>239</v>
      </c>
      <c r="C21" s="117" t="s">
        <v>312</v>
      </c>
      <c r="D21" s="353">
        <v>113.29689999999999</v>
      </c>
      <c r="E21" s="353">
        <v>3.1617000000000002</v>
      </c>
      <c r="F21" s="94">
        <f t="shared" si="0"/>
        <v>2.7906324003569387</v>
      </c>
    </row>
    <row r="22" spans="2:10" s="16" customFormat="1" ht="35.1" customHeight="1" x14ac:dyDescent="0.2">
      <c r="B22" s="110" t="s">
        <v>31</v>
      </c>
      <c r="C22" s="117" t="s">
        <v>313</v>
      </c>
      <c r="D22" s="353">
        <v>19.3218</v>
      </c>
      <c r="E22" s="353">
        <v>1.7587999999999999</v>
      </c>
      <c r="F22" s="94">
        <f t="shared" si="0"/>
        <v>9.1026715937438532</v>
      </c>
    </row>
    <row r="23" spans="2:10" s="16" customFormat="1" ht="35.1" customHeight="1" x14ac:dyDescent="0.2">
      <c r="B23" s="110" t="s">
        <v>32</v>
      </c>
      <c r="C23" s="117" t="s">
        <v>314</v>
      </c>
      <c r="D23" s="353">
        <v>25.345300000000002</v>
      </c>
      <c r="E23" s="353">
        <v>6.9409000000000001</v>
      </c>
      <c r="F23" s="94">
        <f t="shared" si="0"/>
        <v>27.38535349749263</v>
      </c>
    </row>
    <row r="24" spans="2:10" s="16" customFormat="1" ht="27" customHeight="1" x14ac:dyDescent="0.2">
      <c r="B24" s="108" t="s">
        <v>585</v>
      </c>
      <c r="C24" s="116" t="s">
        <v>315</v>
      </c>
      <c r="D24" s="352">
        <v>107.2734</v>
      </c>
      <c r="E24" s="352">
        <v>-2.0204</v>
      </c>
      <c r="F24" s="283" t="s">
        <v>337</v>
      </c>
    </row>
    <row r="25" spans="2:10" s="16" customFormat="1" ht="8.1" customHeight="1" x14ac:dyDescent="0.2">
      <c r="B25" s="14"/>
      <c r="C25" s="48"/>
      <c r="D25" s="111"/>
      <c r="E25" s="111"/>
      <c r="F25" s="112"/>
    </row>
    <row r="26" spans="2:10" ht="12.95" customHeight="1" x14ac:dyDescent="0.2">
      <c r="B26" s="15" t="s">
        <v>402</v>
      </c>
      <c r="C26" s="118"/>
      <c r="D26" s="119"/>
      <c r="E26" s="119"/>
      <c r="F26" s="120"/>
    </row>
    <row r="27" spans="2:10" ht="12.95" customHeight="1" x14ac:dyDescent="0.2">
      <c r="B27" s="15" t="s">
        <v>42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&amp;C- 27 -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27"/>
  <sheetViews>
    <sheetView workbookViewId="0">
      <selection activeCell="E10" sqref="E10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28515625" style="1" customWidth="1"/>
    <col min="4" max="5" width="14.7109375" style="1" customWidth="1"/>
    <col min="6" max="6" width="8.28515625" style="1" customWidth="1"/>
    <col min="7" max="7" width="10.7109375" style="1" customWidth="1"/>
    <col min="8" max="16384" width="9.140625" style="1"/>
  </cols>
  <sheetData>
    <row r="1" spans="1:10" ht="30.95" customHeight="1" x14ac:dyDescent="0.2">
      <c r="B1" s="616" t="s">
        <v>527</v>
      </c>
      <c r="C1" s="616"/>
      <c r="D1" s="616"/>
      <c r="E1" s="616"/>
      <c r="F1" s="616"/>
    </row>
    <row r="2" spans="1:10" ht="8.1" customHeight="1" x14ac:dyDescent="0.2">
      <c r="A2" s="38"/>
      <c r="B2" s="3"/>
      <c r="C2" s="3"/>
      <c r="D2" s="3"/>
      <c r="E2" s="3"/>
      <c r="F2" s="3"/>
    </row>
    <row r="3" spans="1:10" s="16" customFormat="1" ht="27.95" customHeight="1" x14ac:dyDescent="0.2">
      <c r="A3" s="43"/>
      <c r="B3" s="601" t="s">
        <v>107</v>
      </c>
      <c r="C3" s="602"/>
      <c r="D3" s="607" t="s">
        <v>261</v>
      </c>
      <c r="E3" s="608"/>
      <c r="F3" s="609" t="s">
        <v>126</v>
      </c>
      <c r="H3"/>
      <c r="I3"/>
      <c r="J3"/>
    </row>
    <row r="4" spans="1:10" s="16" customFormat="1" ht="14.1" customHeight="1" x14ac:dyDescent="0.2">
      <c r="B4" s="603"/>
      <c r="C4" s="604"/>
      <c r="D4" s="202">
        <v>2020</v>
      </c>
      <c r="E4" s="202">
        <v>2021</v>
      </c>
      <c r="F4" s="610"/>
      <c r="H4"/>
      <c r="I4"/>
      <c r="J4"/>
    </row>
    <row r="5" spans="1:10" s="16" customFormat="1" ht="15" customHeight="1" x14ac:dyDescent="0.2">
      <c r="A5" s="44"/>
      <c r="B5" s="605"/>
      <c r="C5" s="606"/>
      <c r="D5" s="671" t="s">
        <v>55</v>
      </c>
      <c r="E5" s="611"/>
      <c r="F5" s="45" t="s">
        <v>272</v>
      </c>
      <c r="H5"/>
      <c r="I5"/>
      <c r="J5"/>
    </row>
    <row r="6" spans="1:10" s="16" customFormat="1" ht="8.1" customHeight="1" x14ac:dyDescent="0.2">
      <c r="B6" s="56"/>
      <c r="C6" s="54"/>
      <c r="D6" s="54"/>
      <c r="E6" s="54"/>
      <c r="F6" s="55"/>
      <c r="H6"/>
      <c r="I6"/>
      <c r="J6"/>
    </row>
    <row r="7" spans="1:10" s="16" customFormat="1" ht="35.1" customHeight="1" x14ac:dyDescent="0.2">
      <c r="B7" s="108" t="s">
        <v>33</v>
      </c>
      <c r="C7" s="116" t="s">
        <v>276</v>
      </c>
      <c r="D7" s="352">
        <v>5904.7012000000004</v>
      </c>
      <c r="E7" s="352">
        <v>6937.1643000000004</v>
      </c>
      <c r="F7" s="109">
        <f t="shared" ref="F7:F24" si="0">E7/D7*100</f>
        <v>117.48544193904343</v>
      </c>
      <c r="H7"/>
      <c r="I7"/>
      <c r="J7"/>
    </row>
    <row r="8" spans="1:10" s="16" customFormat="1" ht="34.5" customHeight="1" x14ac:dyDescent="0.2">
      <c r="B8" s="110" t="s">
        <v>559</v>
      </c>
      <c r="C8" s="117" t="s">
        <v>277</v>
      </c>
      <c r="D8" s="353">
        <v>5610.4363000000003</v>
      </c>
      <c r="E8" s="353">
        <v>6069.6895999999997</v>
      </c>
      <c r="F8" s="94">
        <f t="shared" si="0"/>
        <v>108.18569671667066</v>
      </c>
      <c r="H8"/>
      <c r="I8"/>
      <c r="J8"/>
    </row>
    <row r="9" spans="1:10" s="16" customFormat="1" ht="34.5" customHeight="1" x14ac:dyDescent="0.2">
      <c r="B9" s="586" t="s">
        <v>506</v>
      </c>
      <c r="C9" s="117" t="s">
        <v>278</v>
      </c>
      <c r="D9" s="254" t="s">
        <v>43</v>
      </c>
      <c r="E9" s="353">
        <v>713.2133</v>
      </c>
      <c r="F9" s="249" t="s">
        <v>337</v>
      </c>
      <c r="H9" s="330"/>
      <c r="I9" s="331"/>
      <c r="J9"/>
    </row>
    <row r="10" spans="1:10" s="16" customFormat="1" ht="35.1" customHeight="1" x14ac:dyDescent="0.2">
      <c r="B10" s="110" t="s">
        <v>537</v>
      </c>
      <c r="C10" s="117" t="s">
        <v>279</v>
      </c>
      <c r="D10" s="353">
        <v>226.7449</v>
      </c>
      <c r="E10" s="353">
        <v>108.90980000000002</v>
      </c>
      <c r="F10" s="94">
        <f t="shared" si="0"/>
        <v>48.031863120184845</v>
      </c>
      <c r="H10"/>
      <c r="I10"/>
      <c r="J10"/>
    </row>
    <row r="11" spans="1:10" s="16" customFormat="1" ht="35.1" customHeight="1" x14ac:dyDescent="0.2">
      <c r="B11" s="110" t="s">
        <v>536</v>
      </c>
      <c r="C11" s="117" t="s">
        <v>280</v>
      </c>
      <c r="D11" s="353">
        <v>67.52</v>
      </c>
      <c r="E11" s="353">
        <v>45.351599999999998</v>
      </c>
      <c r="F11" s="94">
        <f t="shared" si="0"/>
        <v>67.167654028436019</v>
      </c>
      <c r="H11"/>
      <c r="I11"/>
      <c r="J11"/>
    </row>
    <row r="12" spans="1:10" s="16" customFormat="1" ht="35.1" customHeight="1" x14ac:dyDescent="0.2">
      <c r="B12" s="108" t="s">
        <v>226</v>
      </c>
      <c r="C12" s="116" t="s">
        <v>281</v>
      </c>
      <c r="D12" s="352">
        <v>4145.0811999999996</v>
      </c>
      <c r="E12" s="352">
        <v>4560.9570999999996</v>
      </c>
      <c r="F12" s="109">
        <f t="shared" si="0"/>
        <v>110.03299766479846</v>
      </c>
      <c r="H12"/>
      <c r="I12"/>
      <c r="J12"/>
    </row>
    <row r="13" spans="1:10" s="16" customFormat="1" ht="35.1" customHeight="1" x14ac:dyDescent="0.2">
      <c r="B13" s="110" t="s">
        <v>560</v>
      </c>
      <c r="C13" s="117" t="s">
        <v>282</v>
      </c>
      <c r="D13" s="353">
        <v>3005.0545000000002</v>
      </c>
      <c r="E13" s="353">
        <v>3228.97</v>
      </c>
      <c r="F13" s="94">
        <f t="shared" si="0"/>
        <v>107.45129580844539</v>
      </c>
      <c r="H13"/>
      <c r="I13"/>
      <c r="J13"/>
    </row>
    <row r="14" spans="1:10" s="16" customFormat="1" ht="35.1" customHeight="1" x14ac:dyDescent="0.2">
      <c r="B14" s="110" t="s">
        <v>581</v>
      </c>
      <c r="C14" s="117" t="s">
        <v>283</v>
      </c>
      <c r="D14" s="353">
        <v>951.74720000000002</v>
      </c>
      <c r="E14" s="353">
        <v>1156.5487000000001</v>
      </c>
      <c r="F14" s="94">
        <f t="shared" si="0"/>
        <v>121.51847675517196</v>
      </c>
      <c r="H14"/>
      <c r="I14"/>
      <c r="J14"/>
    </row>
    <row r="15" spans="1:10" s="16" customFormat="1" ht="34.5" customHeight="1" x14ac:dyDescent="0.2">
      <c r="B15" s="110" t="s">
        <v>582</v>
      </c>
      <c r="C15" s="117" t="s">
        <v>284</v>
      </c>
      <c r="D15" s="353">
        <v>1.5931</v>
      </c>
      <c r="E15" s="353">
        <v>2.5484</v>
      </c>
      <c r="F15" s="94">
        <f t="shared" si="0"/>
        <v>159.9648484087628</v>
      </c>
      <c r="H15"/>
      <c r="I15"/>
      <c r="J15"/>
    </row>
    <row r="16" spans="1:10" s="16" customFormat="1" ht="35.1" customHeight="1" x14ac:dyDescent="0.2">
      <c r="B16" s="110" t="s">
        <v>583</v>
      </c>
      <c r="C16" s="117" t="s">
        <v>307</v>
      </c>
      <c r="D16" s="353">
        <v>0.2145</v>
      </c>
      <c r="E16" s="353">
        <v>0.1905</v>
      </c>
      <c r="F16" s="94">
        <f t="shared" si="0"/>
        <v>88.811188811188813</v>
      </c>
      <c r="H16"/>
      <c r="I16"/>
      <c r="J16"/>
    </row>
    <row r="17" spans="2:10" s="16" customFormat="1" ht="35.1" customHeight="1" x14ac:dyDescent="0.2">
      <c r="B17" s="110" t="s">
        <v>584</v>
      </c>
      <c r="C17" s="117" t="s">
        <v>308</v>
      </c>
      <c r="D17" s="353">
        <v>95.3245</v>
      </c>
      <c r="E17" s="353">
        <v>96.289199999999994</v>
      </c>
      <c r="F17" s="94">
        <f t="shared" si="0"/>
        <v>101.0120168477149</v>
      </c>
      <c r="H17"/>
      <c r="I17"/>
      <c r="J17"/>
    </row>
    <row r="18" spans="2:10" s="16" customFormat="1" ht="35.1" customHeight="1" x14ac:dyDescent="0.2">
      <c r="B18" s="108" t="s">
        <v>256</v>
      </c>
      <c r="C18" s="116" t="s">
        <v>309</v>
      </c>
      <c r="D18" s="352">
        <v>1759.62</v>
      </c>
      <c r="E18" s="352">
        <v>2376.2071999999998</v>
      </c>
      <c r="F18" s="109">
        <f t="shared" si="0"/>
        <v>135.04092929155158</v>
      </c>
      <c r="H18"/>
      <c r="I18"/>
      <c r="J18"/>
    </row>
    <row r="19" spans="2:10" s="16" customFormat="1" ht="35.1" customHeight="1" x14ac:dyDescent="0.2">
      <c r="B19" s="110" t="s">
        <v>384</v>
      </c>
      <c r="C19" s="117" t="s">
        <v>310</v>
      </c>
      <c r="D19" s="353">
        <v>143.84030000000001</v>
      </c>
      <c r="E19" s="353">
        <v>207.923</v>
      </c>
      <c r="F19" s="94">
        <f t="shared" si="0"/>
        <v>144.55128361106031</v>
      </c>
      <c r="H19"/>
      <c r="I19"/>
      <c r="J19"/>
    </row>
    <row r="20" spans="2:10" s="16" customFormat="1" ht="35.1" customHeight="1" x14ac:dyDescent="0.2">
      <c r="B20" s="110" t="s">
        <v>30</v>
      </c>
      <c r="C20" s="117" t="s">
        <v>311</v>
      </c>
      <c r="D20" s="353">
        <v>1256.7284999999999</v>
      </c>
      <c r="E20" s="353">
        <v>1793.3277</v>
      </c>
      <c r="F20" s="94">
        <f t="shared" si="0"/>
        <v>142.6981006637472</v>
      </c>
    </row>
    <row r="21" spans="2:10" s="16" customFormat="1" ht="35.1" customHeight="1" x14ac:dyDescent="0.2">
      <c r="B21" s="110" t="s">
        <v>239</v>
      </c>
      <c r="C21" s="117" t="s">
        <v>312</v>
      </c>
      <c r="D21" s="353">
        <v>646.73180000000002</v>
      </c>
      <c r="E21" s="353">
        <v>790.80250000000001</v>
      </c>
      <c r="F21" s="94">
        <f t="shared" si="0"/>
        <v>122.27673047776528</v>
      </c>
    </row>
    <row r="22" spans="2:10" s="16" customFormat="1" ht="35.1" customHeight="1" x14ac:dyDescent="0.2">
      <c r="B22" s="110" t="s">
        <v>31</v>
      </c>
      <c r="C22" s="117" t="s">
        <v>313</v>
      </c>
      <c r="D22" s="353">
        <v>4.8101000000000003</v>
      </c>
      <c r="E22" s="353">
        <v>3.0163000000000002</v>
      </c>
      <c r="F22" s="94">
        <f t="shared" si="0"/>
        <v>62.707636015883253</v>
      </c>
    </row>
    <row r="23" spans="2:10" s="16" customFormat="1" ht="35.1" customHeight="1" x14ac:dyDescent="0.2">
      <c r="B23" s="110" t="s">
        <v>32</v>
      </c>
      <c r="C23" s="117" t="s">
        <v>314</v>
      </c>
      <c r="D23" s="353">
        <v>72.581599999999995</v>
      </c>
      <c r="E23" s="353">
        <v>50.152099999999997</v>
      </c>
      <c r="F23" s="94">
        <f t="shared" si="0"/>
        <v>69.097539872364351</v>
      </c>
    </row>
    <row r="24" spans="2:10" s="16" customFormat="1" ht="27" customHeight="1" x14ac:dyDescent="0.2">
      <c r="B24" s="108" t="s">
        <v>585</v>
      </c>
      <c r="C24" s="116" t="s">
        <v>315</v>
      </c>
      <c r="D24" s="352">
        <v>578.96029999999996</v>
      </c>
      <c r="E24" s="352">
        <v>743.66669999999999</v>
      </c>
      <c r="F24" s="109">
        <f t="shared" si="0"/>
        <v>128.44865183329497</v>
      </c>
    </row>
    <row r="25" spans="2:10" s="16" customFormat="1" ht="8.1" customHeight="1" x14ac:dyDescent="0.2">
      <c r="B25" s="14"/>
      <c r="C25" s="48"/>
      <c r="D25" s="111"/>
      <c r="E25" s="111"/>
      <c r="F25" s="112"/>
    </row>
    <row r="26" spans="2:10" ht="12.95" customHeight="1" x14ac:dyDescent="0.2">
      <c r="B26" s="15" t="s">
        <v>402</v>
      </c>
      <c r="C26" s="118"/>
      <c r="D26" s="119"/>
      <c r="E26" s="119"/>
      <c r="F26" s="120"/>
    </row>
    <row r="27" spans="2:10" ht="12.95" customHeight="1" x14ac:dyDescent="0.2">
      <c r="B27" s="15" t="s">
        <v>42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&amp;C- 28 -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7"/>
  <sheetViews>
    <sheetView zoomScaleNormal="100" workbookViewId="0">
      <selection activeCell="E10" sqref="E10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28515625" style="1" customWidth="1"/>
    <col min="4" max="5" width="14.28515625" style="1" customWidth="1"/>
    <col min="6" max="6" width="10.42578125" style="1" customWidth="1"/>
    <col min="7" max="7" width="10.7109375" style="1" customWidth="1"/>
    <col min="8" max="16384" width="9.140625" style="1"/>
  </cols>
  <sheetData>
    <row r="1" spans="1:10" ht="30.95" customHeight="1" x14ac:dyDescent="0.2">
      <c r="B1" s="616" t="s">
        <v>528</v>
      </c>
      <c r="C1" s="616"/>
      <c r="D1" s="616"/>
      <c r="E1" s="616"/>
      <c r="F1" s="616"/>
    </row>
    <row r="2" spans="1:10" ht="8.1" customHeight="1" x14ac:dyDescent="0.2">
      <c r="A2" s="38"/>
      <c r="B2" s="3"/>
      <c r="C2" s="3"/>
      <c r="D2" s="3"/>
      <c r="E2" s="3"/>
      <c r="F2" s="3"/>
    </row>
    <row r="3" spans="1:10" s="16" customFormat="1" ht="27.95" customHeight="1" x14ac:dyDescent="0.2">
      <c r="A3" s="43"/>
      <c r="B3" s="601" t="s">
        <v>107</v>
      </c>
      <c r="C3" s="602"/>
      <c r="D3" s="607" t="s">
        <v>261</v>
      </c>
      <c r="E3" s="608"/>
      <c r="F3" s="609" t="s">
        <v>126</v>
      </c>
      <c r="H3"/>
      <c r="I3"/>
      <c r="J3"/>
    </row>
    <row r="4" spans="1:10" s="16" customFormat="1" ht="14.1" customHeight="1" x14ac:dyDescent="0.2">
      <c r="B4" s="603"/>
      <c r="C4" s="604"/>
      <c r="D4" s="202">
        <v>2020</v>
      </c>
      <c r="E4" s="202">
        <v>2021</v>
      </c>
      <c r="F4" s="610"/>
      <c r="H4"/>
      <c r="I4"/>
      <c r="J4"/>
    </row>
    <row r="5" spans="1:10" s="16" customFormat="1" ht="15" customHeight="1" x14ac:dyDescent="0.2">
      <c r="A5" s="44"/>
      <c r="B5" s="605"/>
      <c r="C5" s="606"/>
      <c r="D5" s="671" t="s">
        <v>418</v>
      </c>
      <c r="E5" s="611"/>
      <c r="F5" s="45" t="s">
        <v>272</v>
      </c>
      <c r="H5"/>
      <c r="I5"/>
      <c r="J5"/>
    </row>
    <row r="6" spans="1:10" s="16" customFormat="1" ht="8.1" customHeight="1" x14ac:dyDescent="0.2">
      <c r="B6" s="56"/>
      <c r="C6" s="54"/>
      <c r="D6" s="54"/>
      <c r="E6" s="54"/>
      <c r="F6" s="55"/>
      <c r="H6"/>
      <c r="I6"/>
      <c r="J6"/>
    </row>
    <row r="7" spans="1:10" s="16" customFormat="1" ht="35.1" customHeight="1" x14ac:dyDescent="0.2">
      <c r="B7" s="108" t="s">
        <v>33</v>
      </c>
      <c r="C7" s="116" t="s">
        <v>276</v>
      </c>
      <c r="D7" s="352">
        <v>432.6687</v>
      </c>
      <c r="E7" s="352">
        <v>669.02300000000002</v>
      </c>
      <c r="F7" s="109">
        <f t="shared" ref="F7:F24" si="0">E7/D7*100</f>
        <v>154.62708534266517</v>
      </c>
      <c r="H7"/>
      <c r="I7"/>
      <c r="J7"/>
    </row>
    <row r="8" spans="1:10" s="16" customFormat="1" ht="34.5" customHeight="1" x14ac:dyDescent="0.2">
      <c r="B8" s="110" t="s">
        <v>559</v>
      </c>
      <c r="C8" s="117" t="s">
        <v>277</v>
      </c>
      <c r="D8" s="353">
        <v>431.79390000000001</v>
      </c>
      <c r="E8" s="353">
        <v>601.97789999999998</v>
      </c>
      <c r="F8" s="94">
        <f t="shared" si="0"/>
        <v>139.4132478481053</v>
      </c>
      <c r="H8"/>
      <c r="I8"/>
      <c r="J8"/>
    </row>
    <row r="9" spans="1:10" s="16" customFormat="1" ht="34.5" customHeight="1" x14ac:dyDescent="0.2">
      <c r="B9" s="586" t="s">
        <v>506</v>
      </c>
      <c r="C9" s="117" t="s">
        <v>278</v>
      </c>
      <c r="D9" s="254" t="s">
        <v>43</v>
      </c>
      <c r="E9" s="353">
        <v>64.281499999999994</v>
      </c>
      <c r="F9" s="249" t="s">
        <v>337</v>
      </c>
      <c r="H9" s="332"/>
      <c r="I9" s="333"/>
      <c r="J9"/>
    </row>
    <row r="10" spans="1:10" s="16" customFormat="1" ht="35.1" customHeight="1" x14ac:dyDescent="0.2">
      <c r="B10" s="110" t="s">
        <v>537</v>
      </c>
      <c r="C10" s="117" t="s">
        <v>279</v>
      </c>
      <c r="D10" s="353">
        <v>0.27579999999999999</v>
      </c>
      <c r="E10" s="353">
        <v>0.30910000000000082</v>
      </c>
      <c r="F10" s="94">
        <f t="shared" si="0"/>
        <v>112.07396664249487</v>
      </c>
      <c r="G10" s="213"/>
      <c r="H10"/>
      <c r="I10"/>
      <c r="J10"/>
    </row>
    <row r="11" spans="1:10" s="16" customFormat="1" ht="35.1" customHeight="1" x14ac:dyDescent="0.2">
      <c r="B11" s="110" t="s">
        <v>536</v>
      </c>
      <c r="C11" s="117" t="s">
        <v>280</v>
      </c>
      <c r="D11" s="122" t="s">
        <v>43</v>
      </c>
      <c r="E11" s="122" t="s">
        <v>43</v>
      </c>
      <c r="F11" s="249" t="s">
        <v>337</v>
      </c>
      <c r="G11" s="209"/>
      <c r="H11"/>
      <c r="I11"/>
      <c r="J11"/>
    </row>
    <row r="12" spans="1:10" s="16" customFormat="1" ht="35.1" customHeight="1" x14ac:dyDescent="0.2">
      <c r="B12" s="108" t="s">
        <v>226</v>
      </c>
      <c r="C12" s="116" t="s">
        <v>281</v>
      </c>
      <c r="D12" s="352">
        <v>285.37670000000003</v>
      </c>
      <c r="E12" s="352">
        <v>462.685</v>
      </c>
      <c r="F12" s="109">
        <f t="shared" si="0"/>
        <v>162.13131625672312</v>
      </c>
      <c r="H12"/>
      <c r="I12"/>
      <c r="J12"/>
    </row>
    <row r="13" spans="1:10" s="16" customFormat="1" ht="35.1" customHeight="1" x14ac:dyDescent="0.2">
      <c r="B13" s="110" t="s">
        <v>560</v>
      </c>
      <c r="C13" s="117" t="s">
        <v>282</v>
      </c>
      <c r="D13" s="353">
        <v>243.27950000000001</v>
      </c>
      <c r="E13" s="353">
        <v>339.7081</v>
      </c>
      <c r="F13" s="94">
        <f t="shared" si="0"/>
        <v>139.63696077967933</v>
      </c>
      <c r="H13"/>
      <c r="I13"/>
      <c r="J13"/>
    </row>
    <row r="14" spans="1:10" s="16" customFormat="1" ht="35.1" customHeight="1" x14ac:dyDescent="0.2">
      <c r="B14" s="110" t="s">
        <v>581</v>
      </c>
      <c r="C14" s="117" t="s">
        <v>283</v>
      </c>
      <c r="D14" s="353">
        <v>16.7622</v>
      </c>
      <c r="E14" s="353">
        <v>95.9255</v>
      </c>
      <c r="F14" s="94">
        <f t="shared" si="0"/>
        <v>572.27273269618547</v>
      </c>
      <c r="H14"/>
      <c r="I14"/>
      <c r="J14"/>
    </row>
    <row r="15" spans="1:10" s="16" customFormat="1" ht="34.5" customHeight="1" x14ac:dyDescent="0.2">
      <c r="B15" s="110" t="s">
        <v>582</v>
      </c>
      <c r="C15" s="117" t="s">
        <v>284</v>
      </c>
      <c r="D15" s="353">
        <v>0.1643</v>
      </c>
      <c r="E15" s="353">
        <v>0.19889999999999999</v>
      </c>
      <c r="F15" s="94">
        <f t="shared" si="0"/>
        <v>121.05903834449178</v>
      </c>
      <c r="H15"/>
      <c r="I15"/>
      <c r="J15"/>
    </row>
    <row r="16" spans="1:10" s="16" customFormat="1" ht="35.1" customHeight="1" x14ac:dyDescent="0.2">
      <c r="B16" s="110" t="s">
        <v>583</v>
      </c>
      <c r="C16" s="117" t="s">
        <v>307</v>
      </c>
      <c r="D16" s="353">
        <v>4.4000000000000003E-3</v>
      </c>
      <c r="E16" s="353">
        <v>4.4000000000000003E-3</v>
      </c>
      <c r="F16" s="94">
        <f t="shared" si="0"/>
        <v>100</v>
      </c>
      <c r="H16"/>
      <c r="I16"/>
      <c r="J16"/>
    </row>
    <row r="17" spans="2:10" s="16" customFormat="1" ht="35.1" customHeight="1" x14ac:dyDescent="0.2">
      <c r="B17" s="110" t="s">
        <v>584</v>
      </c>
      <c r="C17" s="117" t="s">
        <v>308</v>
      </c>
      <c r="D17" s="353">
        <v>11.323700000000001</v>
      </c>
      <c r="E17" s="353">
        <v>12.0688</v>
      </c>
      <c r="F17" s="94">
        <f t="shared" si="0"/>
        <v>106.58000476875932</v>
      </c>
      <c r="H17"/>
      <c r="I17"/>
      <c r="J17"/>
    </row>
    <row r="18" spans="2:10" s="16" customFormat="1" ht="35.1" customHeight="1" x14ac:dyDescent="0.2">
      <c r="B18" s="108" t="s">
        <v>256</v>
      </c>
      <c r="C18" s="116" t="s">
        <v>309</v>
      </c>
      <c r="D18" s="352">
        <v>147.292</v>
      </c>
      <c r="E18" s="352">
        <v>206.33799999999999</v>
      </c>
      <c r="F18" s="109">
        <f t="shared" si="0"/>
        <v>140.0877169160579</v>
      </c>
      <c r="H18"/>
      <c r="I18"/>
      <c r="J18"/>
    </row>
    <row r="19" spans="2:10" s="16" customFormat="1" ht="35.1" customHeight="1" x14ac:dyDescent="0.2">
      <c r="B19" s="110" t="s">
        <v>384</v>
      </c>
      <c r="C19" s="117" t="s">
        <v>310</v>
      </c>
      <c r="D19" s="353">
        <v>60.524900000000002</v>
      </c>
      <c r="E19" s="353">
        <v>2.2589999999999999</v>
      </c>
      <c r="F19" s="94">
        <f t="shared" si="0"/>
        <v>3.7323481740572886</v>
      </c>
      <c r="H19"/>
      <c r="I19"/>
      <c r="J19"/>
    </row>
    <row r="20" spans="2:10" s="16" customFormat="1" ht="35.1" customHeight="1" x14ac:dyDescent="0.2">
      <c r="B20" s="110" t="s">
        <v>30</v>
      </c>
      <c r="C20" s="117" t="s">
        <v>311</v>
      </c>
      <c r="D20" s="353">
        <v>37.3504</v>
      </c>
      <c r="E20" s="353">
        <v>55.142400000000002</v>
      </c>
      <c r="F20" s="94">
        <f t="shared" si="0"/>
        <v>147.63536668951335</v>
      </c>
    </row>
    <row r="21" spans="2:10" s="16" customFormat="1" ht="35.1" customHeight="1" x14ac:dyDescent="0.2">
      <c r="B21" s="110" t="s">
        <v>239</v>
      </c>
      <c r="C21" s="117" t="s">
        <v>312</v>
      </c>
      <c r="D21" s="353">
        <v>170.4665</v>
      </c>
      <c r="E21" s="353">
        <v>153.4546</v>
      </c>
      <c r="F21" s="94">
        <f t="shared" si="0"/>
        <v>90.020385236982051</v>
      </c>
    </row>
    <row r="22" spans="2:10" s="16" customFormat="1" ht="35.1" customHeight="1" x14ac:dyDescent="0.2">
      <c r="B22" s="110" t="s">
        <v>31</v>
      </c>
      <c r="C22" s="117" t="s">
        <v>313</v>
      </c>
      <c r="D22" s="353">
        <v>3.387</v>
      </c>
      <c r="E22" s="353">
        <v>1.6930000000000001</v>
      </c>
      <c r="F22" s="94">
        <f t="shared" si="0"/>
        <v>49.985237673457341</v>
      </c>
    </row>
    <row r="23" spans="2:10" s="16" customFormat="1" ht="35.1" customHeight="1" x14ac:dyDescent="0.2">
      <c r="B23" s="110" t="s">
        <v>32</v>
      </c>
      <c r="C23" s="117" t="s">
        <v>314</v>
      </c>
      <c r="D23" s="353">
        <v>7.9823000000000004</v>
      </c>
      <c r="E23" s="353">
        <v>29.962399999999999</v>
      </c>
      <c r="F23" s="94">
        <f t="shared" si="0"/>
        <v>375.36048507322448</v>
      </c>
    </row>
    <row r="24" spans="2:10" s="16" customFormat="1" ht="27" customHeight="1" x14ac:dyDescent="0.2">
      <c r="B24" s="108" t="s">
        <v>585</v>
      </c>
      <c r="C24" s="116" t="s">
        <v>315</v>
      </c>
      <c r="D24" s="352">
        <v>165.87119999999999</v>
      </c>
      <c r="E24" s="352">
        <v>125.18519999999999</v>
      </c>
      <c r="F24" s="109">
        <f t="shared" si="0"/>
        <v>75.471329561732233</v>
      </c>
    </row>
    <row r="25" spans="2:10" s="16" customFormat="1" ht="8.1" customHeight="1" x14ac:dyDescent="0.2">
      <c r="B25" s="14"/>
      <c r="C25" s="48"/>
      <c r="D25" s="111"/>
      <c r="E25" s="111"/>
      <c r="F25" s="112"/>
    </row>
    <row r="26" spans="2:10" ht="12.95" customHeight="1" x14ac:dyDescent="0.2">
      <c r="B26" s="15" t="s">
        <v>402</v>
      </c>
      <c r="C26" s="118"/>
      <c r="D26" s="119"/>
      <c r="E26" s="119"/>
      <c r="F26" s="120"/>
    </row>
    <row r="27" spans="2:10" ht="12.95" customHeight="1" x14ac:dyDescent="0.2">
      <c r="B27" s="15" t="s">
        <v>42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7" orientation="portrait" r:id="rId1"/>
  <headerFooter alignWithMargins="0">
    <oddFooter>&amp;C- 29 -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topLeftCell="A19" workbookViewId="0">
      <selection activeCell="I1" sqref="I1"/>
    </sheetView>
  </sheetViews>
  <sheetFormatPr defaultRowHeight="12.75" x14ac:dyDescent="0.2"/>
  <cols>
    <col min="1" max="1" width="1.5703125" style="1" customWidth="1"/>
    <col min="2" max="2" width="40.7109375" style="1" customWidth="1"/>
    <col min="3" max="3" width="2.28515625" style="12" customWidth="1"/>
    <col min="4" max="6" width="14.7109375" style="2" customWidth="1"/>
    <col min="7" max="8" width="8.7109375" style="2" customWidth="1"/>
    <col min="9" max="9" width="7" style="1" customWidth="1"/>
    <col min="10" max="16384" width="9.140625" style="1"/>
  </cols>
  <sheetData>
    <row r="1" spans="1:7" ht="45" customHeight="1" x14ac:dyDescent="0.25">
      <c r="A1" s="599" t="s">
        <v>532</v>
      </c>
      <c r="B1" s="612"/>
      <c r="C1" s="612"/>
      <c r="D1" s="612"/>
      <c r="E1" s="612"/>
      <c r="F1" s="612"/>
      <c r="G1" s="226"/>
    </row>
    <row r="6" spans="1:7" x14ac:dyDescent="0.2">
      <c r="D6" s="204"/>
      <c r="E6" s="204"/>
    </row>
    <row r="7" spans="1:7" x14ac:dyDescent="0.2">
      <c r="D7" s="204"/>
      <c r="E7" s="204"/>
    </row>
    <row r="8" spans="1:7" x14ac:dyDescent="0.2">
      <c r="D8" s="204"/>
      <c r="E8" s="204"/>
    </row>
    <row r="9" spans="1:7" x14ac:dyDescent="0.2">
      <c r="D9" s="204"/>
      <c r="E9" s="204"/>
    </row>
    <row r="10" spans="1:7" x14ac:dyDescent="0.2">
      <c r="D10" s="204"/>
      <c r="E10" s="204"/>
    </row>
    <row r="11" spans="1:7" x14ac:dyDescent="0.2">
      <c r="D11" s="204"/>
      <c r="E11" s="204"/>
    </row>
    <row r="12" spans="1:7" x14ac:dyDescent="0.2">
      <c r="D12" s="204"/>
      <c r="E12" s="204"/>
    </row>
    <row r="13" spans="1:7" x14ac:dyDescent="0.2">
      <c r="D13" s="204"/>
      <c r="E13" s="204"/>
    </row>
    <row r="14" spans="1:7" x14ac:dyDescent="0.2">
      <c r="D14" s="204"/>
      <c r="E14" s="204"/>
    </row>
    <row r="15" spans="1:7" x14ac:dyDescent="0.2">
      <c r="D15" s="204"/>
      <c r="E15" s="204"/>
    </row>
    <row r="16" spans="1:7" x14ac:dyDescent="0.2">
      <c r="D16" s="204"/>
      <c r="E16" s="204"/>
    </row>
    <row r="17" spans="1:6" x14ac:dyDescent="0.2">
      <c r="D17" s="204"/>
      <c r="E17" s="204"/>
    </row>
    <row r="18" spans="1:6" x14ac:dyDescent="0.2">
      <c r="D18" s="204"/>
      <c r="E18" s="204"/>
    </row>
    <row r="19" spans="1:6" x14ac:dyDescent="0.2">
      <c r="D19" s="204"/>
      <c r="E19" s="204"/>
    </row>
    <row r="20" spans="1:6" x14ac:dyDescent="0.2">
      <c r="D20" s="204"/>
      <c r="E20" s="204"/>
    </row>
    <row r="21" spans="1:6" x14ac:dyDescent="0.2">
      <c r="D21" s="204"/>
      <c r="E21" s="204"/>
    </row>
    <row r="22" spans="1:6" x14ac:dyDescent="0.2">
      <c r="D22" s="204"/>
      <c r="E22" s="204"/>
    </row>
    <row r="23" spans="1:6" x14ac:dyDescent="0.2">
      <c r="D23" s="204"/>
      <c r="E23" s="204"/>
    </row>
    <row r="24" spans="1:6" x14ac:dyDescent="0.2">
      <c r="D24" s="204"/>
      <c r="E24" s="204"/>
    </row>
    <row r="25" spans="1:6" x14ac:dyDescent="0.2">
      <c r="D25" s="204"/>
      <c r="E25" s="204"/>
    </row>
    <row r="26" spans="1:6" ht="63" customHeight="1" x14ac:dyDescent="0.2">
      <c r="A26" s="599"/>
      <c r="B26" s="600"/>
      <c r="C26" s="600"/>
      <c r="D26" s="600"/>
      <c r="E26" s="600"/>
      <c r="F26" s="600"/>
    </row>
    <row r="27" spans="1:6" ht="45" customHeight="1" x14ac:dyDescent="0.2">
      <c r="A27" s="599" t="s">
        <v>533</v>
      </c>
      <c r="B27" s="600"/>
      <c r="C27" s="600"/>
      <c r="D27" s="600"/>
      <c r="E27" s="600"/>
      <c r="F27" s="600"/>
    </row>
    <row r="28" spans="1:6" x14ac:dyDescent="0.2">
      <c r="D28" s="69"/>
      <c r="E28" s="69"/>
    </row>
    <row r="29" spans="1:6" x14ac:dyDescent="0.2">
      <c r="D29" s="69"/>
      <c r="E29" s="69"/>
    </row>
    <row r="30" spans="1:6" x14ac:dyDescent="0.2">
      <c r="D30" s="69"/>
      <c r="E30" s="69"/>
    </row>
    <row r="31" spans="1:6" x14ac:dyDescent="0.2">
      <c r="D31" s="204"/>
      <c r="E31" s="204"/>
    </row>
    <row r="32" spans="1:6" x14ac:dyDescent="0.2">
      <c r="D32" s="204"/>
      <c r="E32" s="204"/>
    </row>
    <row r="33" spans="4:5" x14ac:dyDescent="0.2">
      <c r="D33" s="204"/>
      <c r="E33" s="204"/>
    </row>
    <row r="34" spans="4:5" x14ac:dyDescent="0.2">
      <c r="D34" s="204"/>
      <c r="E34" s="204"/>
    </row>
    <row r="35" spans="4:5" x14ac:dyDescent="0.2">
      <c r="D35" s="204"/>
      <c r="E35" s="204"/>
    </row>
    <row r="36" spans="4:5" x14ac:dyDescent="0.2">
      <c r="D36" s="204"/>
      <c r="E36" s="204"/>
    </row>
    <row r="37" spans="4:5" x14ac:dyDescent="0.2">
      <c r="D37" s="204"/>
      <c r="E37" s="204"/>
    </row>
    <row r="38" spans="4:5" x14ac:dyDescent="0.2">
      <c r="D38" s="204"/>
      <c r="E38" s="204"/>
    </row>
    <row r="39" spans="4:5" x14ac:dyDescent="0.2">
      <c r="D39" s="204"/>
      <c r="E39" s="204"/>
    </row>
    <row r="40" spans="4:5" x14ac:dyDescent="0.2">
      <c r="D40" s="204"/>
      <c r="E40" s="204"/>
    </row>
    <row r="41" spans="4:5" x14ac:dyDescent="0.2">
      <c r="D41" s="204"/>
      <c r="E41" s="204"/>
    </row>
  </sheetData>
  <mergeCells count="3">
    <mergeCell ref="A1:F1"/>
    <mergeCell ref="A26:F26"/>
    <mergeCell ref="A27:F27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&amp;C- 12 -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27"/>
  <sheetViews>
    <sheetView workbookViewId="0">
      <selection activeCell="G9" sqref="G9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28515625" style="1" customWidth="1"/>
    <col min="4" max="5" width="13.28515625" style="1" customWidth="1"/>
    <col min="6" max="6" width="11.28515625" style="1" customWidth="1"/>
    <col min="7" max="7" width="10.7109375" style="1" customWidth="1"/>
    <col min="8" max="16384" width="9.140625" style="1"/>
  </cols>
  <sheetData>
    <row r="1" spans="1:10" ht="30.95" customHeight="1" x14ac:dyDescent="0.2">
      <c r="B1" s="616" t="s">
        <v>393</v>
      </c>
      <c r="C1" s="616"/>
      <c r="D1" s="616"/>
      <c r="E1" s="616"/>
      <c r="F1" s="616"/>
    </row>
    <row r="2" spans="1:10" ht="8.1" customHeight="1" x14ac:dyDescent="0.2">
      <c r="A2" s="38"/>
      <c r="B2" s="3"/>
      <c r="C2" s="3"/>
      <c r="D2" s="3"/>
      <c r="E2" s="3"/>
      <c r="F2" s="3"/>
    </row>
    <row r="3" spans="1:10" s="16" customFormat="1" ht="27.95" customHeight="1" x14ac:dyDescent="0.2">
      <c r="A3" s="43"/>
      <c r="B3" s="601" t="s">
        <v>107</v>
      </c>
      <c r="C3" s="602"/>
      <c r="D3" s="607" t="s">
        <v>261</v>
      </c>
      <c r="E3" s="608"/>
      <c r="F3" s="609" t="s">
        <v>126</v>
      </c>
      <c r="H3"/>
      <c r="I3"/>
      <c r="J3"/>
    </row>
    <row r="4" spans="1:10" s="16" customFormat="1" ht="14.1" customHeight="1" x14ac:dyDescent="0.2">
      <c r="B4" s="603"/>
      <c r="C4" s="604"/>
      <c r="D4" s="202">
        <v>2020</v>
      </c>
      <c r="E4" s="202">
        <v>2021</v>
      </c>
      <c r="F4" s="610"/>
      <c r="H4"/>
      <c r="I4"/>
      <c r="J4"/>
    </row>
    <row r="5" spans="1:10" s="16" customFormat="1" ht="15" customHeight="1" x14ac:dyDescent="0.2">
      <c r="A5" s="44"/>
      <c r="B5" s="605"/>
      <c r="C5" s="606"/>
      <c r="D5" s="671" t="s">
        <v>418</v>
      </c>
      <c r="E5" s="611"/>
      <c r="F5" s="45" t="s">
        <v>272</v>
      </c>
      <c r="H5"/>
      <c r="I5"/>
      <c r="J5"/>
    </row>
    <row r="6" spans="1:10" s="16" customFormat="1" ht="8.1" customHeight="1" x14ac:dyDescent="0.2">
      <c r="B6" s="56"/>
      <c r="C6" s="54"/>
      <c r="D6" s="248"/>
      <c r="E6" s="248"/>
      <c r="F6" s="55"/>
      <c r="H6"/>
      <c r="I6"/>
      <c r="J6"/>
    </row>
    <row r="7" spans="1:10" s="16" customFormat="1" ht="35.1" customHeight="1" x14ac:dyDescent="0.2">
      <c r="B7" s="108" t="s">
        <v>33</v>
      </c>
      <c r="C7" s="116" t="s">
        <v>276</v>
      </c>
      <c r="D7" s="354">
        <v>323.22410000000002</v>
      </c>
      <c r="E7" s="354">
        <v>283.08780000000002</v>
      </c>
      <c r="F7" s="109">
        <f>E7/D7*100</f>
        <v>87.582516278953207</v>
      </c>
      <c r="H7"/>
      <c r="I7"/>
      <c r="J7"/>
    </row>
    <row r="8" spans="1:10" s="16" customFormat="1" ht="34.5" customHeight="1" x14ac:dyDescent="0.2">
      <c r="B8" s="110" t="s">
        <v>559</v>
      </c>
      <c r="C8" s="117" t="s">
        <v>277</v>
      </c>
      <c r="D8" s="355">
        <v>206.84049999999999</v>
      </c>
      <c r="E8" s="355">
        <v>168.23099999999999</v>
      </c>
      <c r="F8" s="94">
        <f>E8/D8*100</f>
        <v>81.333684650733289</v>
      </c>
      <c r="H8"/>
      <c r="I8"/>
      <c r="J8"/>
    </row>
    <row r="9" spans="1:10" s="16" customFormat="1" ht="34.5" customHeight="1" x14ac:dyDescent="0.2">
      <c r="B9" s="586" t="s">
        <v>506</v>
      </c>
      <c r="C9" s="117" t="s">
        <v>278</v>
      </c>
      <c r="D9" s="254" t="s">
        <v>43</v>
      </c>
      <c r="E9" s="254" t="s">
        <v>43</v>
      </c>
      <c r="F9" s="121" t="s">
        <v>337</v>
      </c>
      <c r="H9" s="334"/>
      <c r="I9" s="334"/>
      <c r="J9"/>
    </row>
    <row r="10" spans="1:10" s="16" customFormat="1" ht="35.1" customHeight="1" x14ac:dyDescent="0.2">
      <c r="B10" s="110" t="s">
        <v>537</v>
      </c>
      <c r="C10" s="117" t="s">
        <v>279</v>
      </c>
      <c r="D10" s="254" t="s">
        <v>43</v>
      </c>
      <c r="E10" s="254" t="s">
        <v>43</v>
      </c>
      <c r="F10" s="121" t="s">
        <v>337</v>
      </c>
      <c r="G10" s="107"/>
      <c r="H10"/>
      <c r="I10"/>
      <c r="J10"/>
    </row>
    <row r="11" spans="1:10" s="16" customFormat="1" ht="35.1" customHeight="1" x14ac:dyDescent="0.2">
      <c r="B11" s="110" t="s">
        <v>536</v>
      </c>
      <c r="C11" s="117" t="s">
        <v>280</v>
      </c>
      <c r="D11" s="355">
        <v>116.3836</v>
      </c>
      <c r="E11" s="355">
        <v>114.85680000000001</v>
      </c>
      <c r="F11" s="94">
        <f t="shared" ref="F11:F24" si="0">E11/D11*100</f>
        <v>98.688131317470848</v>
      </c>
      <c r="H11"/>
      <c r="I11"/>
      <c r="J11"/>
    </row>
    <row r="12" spans="1:10" s="16" customFormat="1" ht="35.1" customHeight="1" x14ac:dyDescent="0.2">
      <c r="B12" s="108" t="s">
        <v>226</v>
      </c>
      <c r="C12" s="116" t="s">
        <v>281</v>
      </c>
      <c r="D12" s="354">
        <v>256.76400000000001</v>
      </c>
      <c r="E12" s="354">
        <v>200.5821</v>
      </c>
      <c r="F12" s="109">
        <f t="shared" si="0"/>
        <v>78.119245688647936</v>
      </c>
      <c r="H12"/>
      <c r="I12"/>
      <c r="J12"/>
    </row>
    <row r="13" spans="1:10" s="16" customFormat="1" ht="35.1" customHeight="1" x14ac:dyDescent="0.2">
      <c r="B13" s="110" t="s">
        <v>560</v>
      </c>
      <c r="C13" s="117" t="s">
        <v>282</v>
      </c>
      <c r="D13" s="355">
        <v>241.83250000000001</v>
      </c>
      <c r="E13" s="355">
        <v>186.71709999999999</v>
      </c>
      <c r="F13" s="94">
        <f t="shared" si="0"/>
        <v>77.209266744544252</v>
      </c>
      <c r="H13"/>
      <c r="I13"/>
      <c r="J13"/>
    </row>
    <row r="14" spans="1:10" s="16" customFormat="1" ht="35.1" customHeight="1" x14ac:dyDescent="0.2">
      <c r="B14" s="110" t="s">
        <v>581</v>
      </c>
      <c r="C14" s="117" t="s">
        <v>283</v>
      </c>
      <c r="D14" s="355">
        <v>8.3124000000000002</v>
      </c>
      <c r="E14" s="355">
        <v>7.7103999999999999</v>
      </c>
      <c r="F14" s="94">
        <f t="shared" si="0"/>
        <v>92.757807612723155</v>
      </c>
      <c r="H14"/>
      <c r="I14"/>
      <c r="J14"/>
    </row>
    <row r="15" spans="1:10" s="16" customFormat="1" ht="34.5" customHeight="1" x14ac:dyDescent="0.2">
      <c r="B15" s="110" t="s">
        <v>582</v>
      </c>
      <c r="C15" s="117" t="s">
        <v>284</v>
      </c>
      <c r="D15" s="355">
        <v>4.1099999999999998E-2</v>
      </c>
      <c r="E15" s="355">
        <v>7.9000000000000008E-3</v>
      </c>
      <c r="F15" s="94">
        <f t="shared" si="0"/>
        <v>19.221411192214116</v>
      </c>
      <c r="H15"/>
      <c r="I15"/>
      <c r="J15"/>
    </row>
    <row r="16" spans="1:10" s="16" customFormat="1" ht="35.1" customHeight="1" x14ac:dyDescent="0.2">
      <c r="B16" s="110" t="s">
        <v>583</v>
      </c>
      <c r="C16" s="117" t="s">
        <v>307</v>
      </c>
      <c r="D16" s="355">
        <v>1.44E-2</v>
      </c>
      <c r="E16" s="355">
        <v>2.1299999999999999E-2</v>
      </c>
      <c r="F16" s="94">
        <f t="shared" si="0"/>
        <v>147.91666666666669</v>
      </c>
      <c r="H16"/>
      <c r="I16"/>
      <c r="J16"/>
    </row>
    <row r="17" spans="2:10" s="16" customFormat="1" ht="35.1" customHeight="1" x14ac:dyDescent="0.2">
      <c r="B17" s="110" t="s">
        <v>584</v>
      </c>
      <c r="C17" s="117" t="s">
        <v>308</v>
      </c>
      <c r="D17" s="355">
        <v>4.9532999999999996</v>
      </c>
      <c r="E17" s="355">
        <v>4.2310999999999996</v>
      </c>
      <c r="F17" s="94">
        <f t="shared" si="0"/>
        <v>85.419821129348108</v>
      </c>
      <c r="H17"/>
      <c r="I17"/>
      <c r="J17"/>
    </row>
    <row r="18" spans="2:10" s="16" customFormat="1" ht="35.1" customHeight="1" x14ac:dyDescent="0.2">
      <c r="B18" s="108" t="s">
        <v>256</v>
      </c>
      <c r="C18" s="116" t="s">
        <v>309</v>
      </c>
      <c r="D18" s="354">
        <v>66.460099999999997</v>
      </c>
      <c r="E18" s="354">
        <v>82.505700000000004</v>
      </c>
      <c r="F18" s="109">
        <f t="shared" si="0"/>
        <v>124.14320772914877</v>
      </c>
      <c r="H18"/>
      <c r="I18"/>
      <c r="J18"/>
    </row>
    <row r="19" spans="2:10" s="16" customFormat="1" ht="35.1" customHeight="1" x14ac:dyDescent="0.2">
      <c r="B19" s="110" t="s">
        <v>384</v>
      </c>
      <c r="C19" s="117" t="s">
        <v>310</v>
      </c>
      <c r="D19" s="355">
        <v>1.7585999999999999</v>
      </c>
      <c r="E19" s="355">
        <v>1.4125000000000001</v>
      </c>
      <c r="F19" s="94">
        <f t="shared" si="0"/>
        <v>80.319572387126129</v>
      </c>
      <c r="H19"/>
      <c r="I19"/>
      <c r="J19"/>
    </row>
    <row r="20" spans="2:10" s="16" customFormat="1" ht="35.1" customHeight="1" x14ac:dyDescent="0.2">
      <c r="B20" s="110" t="s">
        <v>30</v>
      </c>
      <c r="C20" s="117" t="s">
        <v>311</v>
      </c>
      <c r="D20" s="355">
        <v>3.8898000000000001</v>
      </c>
      <c r="E20" s="355">
        <v>4.2567000000000004</v>
      </c>
      <c r="F20" s="94">
        <f t="shared" si="0"/>
        <v>109.43236156100571</v>
      </c>
    </row>
    <row r="21" spans="2:10" s="16" customFormat="1" ht="35.1" customHeight="1" x14ac:dyDescent="0.2">
      <c r="B21" s="110" t="s">
        <v>239</v>
      </c>
      <c r="C21" s="117" t="s">
        <v>312</v>
      </c>
      <c r="D21" s="355">
        <v>64.328900000000004</v>
      </c>
      <c r="E21" s="355">
        <v>79.661500000000004</v>
      </c>
      <c r="F21" s="94">
        <f t="shared" si="0"/>
        <v>123.83469948965396</v>
      </c>
    </row>
    <row r="22" spans="2:10" s="16" customFormat="1" ht="35.1" customHeight="1" x14ac:dyDescent="0.2">
      <c r="B22" s="110" t="s">
        <v>31</v>
      </c>
      <c r="C22" s="117" t="s">
        <v>313</v>
      </c>
      <c r="D22" s="355">
        <v>0.89759999999999995</v>
      </c>
      <c r="E22" s="355">
        <v>5.04E-2</v>
      </c>
      <c r="F22" s="94">
        <f t="shared" si="0"/>
        <v>5.6149732620320858</v>
      </c>
    </row>
    <row r="23" spans="2:10" s="16" customFormat="1" ht="35.1" customHeight="1" x14ac:dyDescent="0.2">
      <c r="B23" s="110" t="s">
        <v>32</v>
      </c>
      <c r="C23" s="117" t="s">
        <v>314</v>
      </c>
      <c r="D23" s="355">
        <v>1.9670000000000001</v>
      </c>
      <c r="E23" s="355">
        <v>1.1606000000000001</v>
      </c>
      <c r="F23" s="94">
        <f t="shared" si="0"/>
        <v>59.003558718861214</v>
      </c>
    </row>
    <row r="24" spans="2:10" s="16" customFormat="1" ht="27" customHeight="1" x14ac:dyDescent="0.2">
      <c r="B24" s="108" t="s">
        <v>585</v>
      </c>
      <c r="C24" s="116" t="s">
        <v>315</v>
      </c>
      <c r="D24" s="354">
        <v>63.259500000000003</v>
      </c>
      <c r="E24" s="354">
        <v>78.551299999999998</v>
      </c>
      <c r="F24" s="109">
        <f t="shared" si="0"/>
        <v>124.17312814676056</v>
      </c>
    </row>
    <row r="25" spans="2:10" s="16" customFormat="1" ht="8.1" customHeight="1" x14ac:dyDescent="0.2">
      <c r="B25" s="14"/>
      <c r="C25" s="48"/>
      <c r="D25" s="111"/>
      <c r="E25" s="111"/>
      <c r="F25" s="112"/>
    </row>
    <row r="26" spans="2:10" ht="12.95" customHeight="1" x14ac:dyDescent="0.2">
      <c r="B26" s="15" t="s">
        <v>402</v>
      </c>
      <c r="C26" s="118"/>
      <c r="D26" s="119"/>
      <c r="E26" s="119"/>
      <c r="F26" s="120"/>
    </row>
    <row r="27" spans="2:10" ht="12.95" customHeight="1" x14ac:dyDescent="0.2">
      <c r="B27" s="15" t="s">
        <v>42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&amp;C- 30 -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21"/>
  <sheetViews>
    <sheetView workbookViewId="0">
      <selection activeCell="K9" sqref="K9"/>
    </sheetView>
  </sheetViews>
  <sheetFormatPr defaultRowHeight="12.75" x14ac:dyDescent="0.2"/>
  <cols>
    <col min="1" max="1" width="1.5703125" style="1" customWidth="1"/>
    <col min="2" max="2" width="45.42578125" style="1" customWidth="1"/>
    <col min="3" max="3" width="2.28515625" style="1" customWidth="1"/>
    <col min="4" max="5" width="17.5703125" style="1" customWidth="1"/>
    <col min="6" max="6" width="10.28515625" style="1" customWidth="1"/>
    <col min="7" max="7" width="10.7109375" style="1" customWidth="1"/>
    <col min="8" max="16384" width="9.140625" style="1"/>
  </cols>
  <sheetData>
    <row r="1" spans="1:17" ht="39.950000000000003" customHeight="1" x14ac:dyDescent="0.2">
      <c r="B1" s="616" t="s">
        <v>361</v>
      </c>
      <c r="C1" s="616"/>
      <c r="D1" s="616"/>
      <c r="E1" s="616"/>
      <c r="F1" s="616"/>
      <c r="G1" s="177"/>
      <c r="H1" s="21"/>
      <c r="Q1" s="177"/>
    </row>
    <row r="2" spans="1:17" ht="8.1" customHeight="1" x14ac:dyDescent="0.2">
      <c r="A2" s="38"/>
      <c r="B2" s="3"/>
      <c r="C2" s="3"/>
      <c r="D2" s="3"/>
      <c r="E2" s="3"/>
      <c r="F2" s="3"/>
    </row>
    <row r="3" spans="1:17" ht="24" customHeight="1" x14ac:dyDescent="0.2">
      <c r="A3" s="43"/>
      <c r="B3" s="601" t="s">
        <v>107</v>
      </c>
      <c r="C3" s="602"/>
      <c r="D3" s="607" t="s">
        <v>261</v>
      </c>
      <c r="E3" s="608"/>
      <c r="F3" s="609" t="s">
        <v>126</v>
      </c>
    </row>
    <row r="4" spans="1:17" ht="14.1" customHeight="1" x14ac:dyDescent="0.2">
      <c r="A4" s="16"/>
      <c r="B4" s="603"/>
      <c r="C4" s="604"/>
      <c r="D4" s="202">
        <v>2020</v>
      </c>
      <c r="E4" s="202">
        <v>2021</v>
      </c>
      <c r="F4" s="610"/>
    </row>
    <row r="5" spans="1:17" ht="15" customHeight="1" x14ac:dyDescent="0.2">
      <c r="A5" s="44"/>
      <c r="B5" s="605"/>
      <c r="C5" s="606"/>
      <c r="D5" s="671" t="s">
        <v>55</v>
      </c>
      <c r="E5" s="611"/>
      <c r="F5" s="45" t="s">
        <v>272</v>
      </c>
      <c r="H5"/>
      <c r="I5"/>
      <c r="J5"/>
      <c r="K5"/>
      <c r="L5"/>
    </row>
    <row r="6" spans="1:17" ht="8.1" customHeight="1" x14ac:dyDescent="0.2">
      <c r="A6" s="16"/>
      <c r="B6" s="56"/>
      <c r="C6" s="54"/>
      <c r="D6" s="54"/>
      <c r="E6" s="54"/>
      <c r="F6" s="55"/>
      <c r="H6"/>
      <c r="I6"/>
      <c r="J6"/>
      <c r="K6"/>
      <c r="L6"/>
    </row>
    <row r="7" spans="1:17" s="37" customFormat="1" ht="45" customHeight="1" x14ac:dyDescent="0.2">
      <c r="A7" s="36"/>
      <c r="B7" s="108" t="s">
        <v>454</v>
      </c>
      <c r="C7" s="216" t="s">
        <v>276</v>
      </c>
      <c r="D7" s="356">
        <v>3290.0684000000001</v>
      </c>
      <c r="E7" s="350">
        <v>3548.4369000000002</v>
      </c>
      <c r="F7" s="123">
        <f>E7/D7*100</f>
        <v>107.85298263099941</v>
      </c>
      <c r="H7"/>
      <c r="I7"/>
      <c r="J7"/>
      <c r="K7"/>
      <c r="L7"/>
    </row>
    <row r="8" spans="1:17" s="37" customFormat="1" ht="45" customHeight="1" x14ac:dyDescent="0.2">
      <c r="A8" s="36"/>
      <c r="B8" s="110" t="s">
        <v>561</v>
      </c>
      <c r="C8" s="217" t="s">
        <v>277</v>
      </c>
      <c r="D8" s="357">
        <v>3022.2013000000002</v>
      </c>
      <c r="E8" s="351">
        <v>3232.1064000000001</v>
      </c>
      <c r="F8" s="124">
        <f>E8/D8*100</f>
        <v>106.94543742006861</v>
      </c>
      <c r="H8"/>
      <c r="I8"/>
      <c r="J8"/>
      <c r="K8"/>
      <c r="L8"/>
    </row>
    <row r="9" spans="1:17" s="37" customFormat="1" ht="45" customHeight="1" x14ac:dyDescent="0.2">
      <c r="A9" s="36"/>
      <c r="B9" s="110" t="s">
        <v>456</v>
      </c>
      <c r="C9" s="217" t="s">
        <v>278</v>
      </c>
      <c r="D9" s="357">
        <v>48.761499999999998</v>
      </c>
      <c r="E9" s="351">
        <v>47.063699999999997</v>
      </c>
      <c r="F9" s="124">
        <f>E9/D9*100</f>
        <v>96.518154691713747</v>
      </c>
      <c r="H9"/>
      <c r="I9"/>
      <c r="J9"/>
      <c r="K9"/>
      <c r="L9"/>
    </row>
    <row r="10" spans="1:17" ht="45" customHeight="1" x14ac:dyDescent="0.2">
      <c r="A10" s="16"/>
      <c r="B10" s="110" t="s">
        <v>455</v>
      </c>
      <c r="C10" s="217" t="s">
        <v>279</v>
      </c>
      <c r="D10" s="357">
        <v>104.5851</v>
      </c>
      <c r="E10" s="351">
        <v>130.83869999999999</v>
      </c>
      <c r="F10" s="124">
        <f t="shared" ref="F10:F18" si="0">E10/D10*100</f>
        <v>125.10261978044672</v>
      </c>
      <c r="H10"/>
      <c r="I10"/>
      <c r="J10"/>
      <c r="K10"/>
      <c r="L10"/>
    </row>
    <row r="11" spans="1:17" ht="45" customHeight="1" x14ac:dyDescent="0.2">
      <c r="A11" s="16"/>
      <c r="B11" s="108" t="s">
        <v>457</v>
      </c>
      <c r="C11" s="216" t="s">
        <v>280</v>
      </c>
      <c r="D11" s="356">
        <v>1578.0639000000001</v>
      </c>
      <c r="E11" s="350">
        <v>1698.1088999999999</v>
      </c>
      <c r="F11" s="123">
        <f t="shared" si="0"/>
        <v>107.60710640424635</v>
      </c>
      <c r="H11"/>
      <c r="I11"/>
      <c r="J11"/>
      <c r="K11"/>
      <c r="L11"/>
    </row>
    <row r="12" spans="1:17" ht="45" customHeight="1" x14ac:dyDescent="0.2">
      <c r="A12" s="16"/>
      <c r="B12" s="110" t="s">
        <v>562</v>
      </c>
      <c r="C12" s="217" t="s">
        <v>281</v>
      </c>
      <c r="D12" s="357">
        <v>480.94080000000002</v>
      </c>
      <c r="E12" s="351">
        <v>478.69420000000002</v>
      </c>
      <c r="F12" s="124">
        <f t="shared" si="0"/>
        <v>99.532873900488369</v>
      </c>
      <c r="H12"/>
      <c r="I12"/>
      <c r="J12"/>
      <c r="K12"/>
      <c r="L12"/>
    </row>
    <row r="13" spans="1:17" ht="45" customHeight="1" x14ac:dyDescent="0.2">
      <c r="A13" s="16"/>
      <c r="B13" s="110" t="s">
        <v>458</v>
      </c>
      <c r="C13" s="125" t="s">
        <v>282</v>
      </c>
      <c r="D13" s="357">
        <v>603.46230000000003</v>
      </c>
      <c r="E13" s="351">
        <v>653.3963</v>
      </c>
      <c r="F13" s="124">
        <f t="shared" si="0"/>
        <v>108.27458484150543</v>
      </c>
      <c r="H13"/>
      <c r="I13"/>
      <c r="J13"/>
      <c r="K13"/>
      <c r="L13"/>
    </row>
    <row r="14" spans="1:17" ht="45" customHeight="1" x14ac:dyDescent="0.2">
      <c r="A14" s="16"/>
      <c r="B14" s="110" t="s">
        <v>459</v>
      </c>
      <c r="C14" s="217" t="s">
        <v>283</v>
      </c>
      <c r="D14" s="357">
        <v>226.54859999999999</v>
      </c>
      <c r="E14" s="351">
        <v>228.03540000000001</v>
      </c>
      <c r="F14" s="124">
        <f t="shared" si="0"/>
        <v>100.65628302271566</v>
      </c>
      <c r="H14"/>
      <c r="I14"/>
      <c r="J14"/>
      <c r="K14"/>
      <c r="L14"/>
    </row>
    <row r="15" spans="1:17" ht="45" customHeight="1" x14ac:dyDescent="0.2">
      <c r="A15" s="16"/>
      <c r="B15" s="260" t="s">
        <v>5</v>
      </c>
      <c r="C15" s="126" t="s">
        <v>284</v>
      </c>
      <c r="D15" s="358">
        <v>4868.1323000000002</v>
      </c>
      <c r="E15" s="358">
        <v>5246.5457999999999</v>
      </c>
      <c r="F15" s="127">
        <f t="shared" si="0"/>
        <v>107.77327888151271</v>
      </c>
      <c r="H15"/>
      <c r="I15"/>
      <c r="J15"/>
      <c r="K15"/>
      <c r="L15"/>
    </row>
    <row r="16" spans="1:17" s="16" customFormat="1" ht="45" customHeight="1" x14ac:dyDescent="0.2">
      <c r="A16" s="43"/>
      <c r="B16" s="110" t="s">
        <v>460</v>
      </c>
      <c r="C16" s="218" t="s">
        <v>307</v>
      </c>
      <c r="D16" s="359">
        <v>174.14728904434048</v>
      </c>
      <c r="E16" s="359">
        <v>164.83689725408286</v>
      </c>
      <c r="F16" s="128">
        <f t="shared" si="0"/>
        <v>94.653725681663019</v>
      </c>
      <c r="H16" s="79"/>
      <c r="I16" s="79"/>
      <c r="J16" s="79"/>
      <c r="K16" s="79"/>
      <c r="L16" s="79"/>
    </row>
    <row r="17" spans="1:12" s="16" customFormat="1" ht="45" customHeight="1" x14ac:dyDescent="0.2">
      <c r="B17" s="110" t="s">
        <v>462</v>
      </c>
      <c r="C17" s="218" t="s">
        <v>308</v>
      </c>
      <c r="D17" s="359">
        <v>117.69534131815827</v>
      </c>
      <c r="E17" s="360">
        <v>111.48541364070363</v>
      </c>
      <c r="F17" s="128">
        <f t="shared" si="0"/>
        <v>94.723726863013425</v>
      </c>
      <c r="H17" s="79"/>
      <c r="I17" s="79"/>
      <c r="J17" s="79"/>
      <c r="K17" s="79"/>
      <c r="L17" s="79"/>
    </row>
    <row r="18" spans="1:12" s="36" customFormat="1" ht="45" customHeight="1" x14ac:dyDescent="0.2">
      <c r="B18" s="110" t="s">
        <v>461</v>
      </c>
      <c r="C18" s="219" t="s">
        <v>309</v>
      </c>
      <c r="D18" s="359">
        <v>56.451947726182226</v>
      </c>
      <c r="E18" s="360">
        <v>53.351483613379237</v>
      </c>
      <c r="F18" s="128">
        <f t="shared" si="0"/>
        <v>94.507781861058788</v>
      </c>
      <c r="H18" s="79"/>
      <c r="I18" s="79"/>
      <c r="J18" s="79"/>
      <c r="K18" s="79"/>
      <c r="L18" s="79"/>
    </row>
    <row r="19" spans="1:12" s="37" customFormat="1" ht="8.1" customHeight="1" x14ac:dyDescent="0.2">
      <c r="A19" s="36"/>
      <c r="B19" s="14"/>
      <c r="C19" s="48"/>
      <c r="D19" s="111"/>
      <c r="E19" s="111"/>
      <c r="F19" s="112"/>
    </row>
    <row r="20" spans="1:12" ht="12.75" customHeight="1" x14ac:dyDescent="0.2">
      <c r="B20" s="235"/>
    </row>
    <row r="21" spans="1:12" x14ac:dyDescent="0.2">
      <c r="B21" s="235"/>
      <c r="D21"/>
      <c r="E21"/>
      <c r="F21"/>
      <c r="G21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90" orientation="portrait" r:id="rId1"/>
  <headerFooter alignWithMargins="0">
    <oddFooter>&amp;C- 31 -</oddFooter>
  </headerFooter>
  <colBreaks count="1" manualBreakCount="1">
    <brk id="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34"/>
  <sheetViews>
    <sheetView topLeftCell="A16" zoomScaleNormal="100" workbookViewId="0">
      <selection activeCell="C34" sqref="C34"/>
    </sheetView>
  </sheetViews>
  <sheetFormatPr defaultRowHeight="12.75" x14ac:dyDescent="0.2"/>
  <cols>
    <col min="1" max="1" width="1.5703125" style="1" customWidth="1"/>
    <col min="2" max="2" width="44.5703125" style="1" customWidth="1"/>
    <col min="3" max="3" width="2.28515625" style="1" customWidth="1"/>
    <col min="4" max="5" width="17.7109375" style="1" customWidth="1"/>
    <col min="6" max="6" width="10.140625" style="1" customWidth="1"/>
    <col min="7" max="7" width="10.7109375" style="1" customWidth="1"/>
    <col min="8" max="16384" width="9.140625" style="1"/>
  </cols>
  <sheetData>
    <row r="1" spans="1:17" ht="39.950000000000003" customHeight="1" x14ac:dyDescent="0.2">
      <c r="A1" s="74"/>
      <c r="B1" s="616" t="s">
        <v>76</v>
      </c>
      <c r="C1" s="616"/>
      <c r="D1" s="616"/>
      <c r="E1" s="616"/>
      <c r="F1" s="616"/>
      <c r="G1" s="177"/>
    </row>
    <row r="2" spans="1:17" ht="8.1" customHeight="1" x14ac:dyDescent="0.2">
      <c r="A2" s="69"/>
      <c r="B2" s="3"/>
      <c r="C2" s="3"/>
      <c r="D2" s="3"/>
      <c r="E2" s="3"/>
      <c r="F2" s="3"/>
    </row>
    <row r="3" spans="1:17" ht="27.95" customHeight="1" x14ac:dyDescent="0.2">
      <c r="A3" s="75"/>
      <c r="B3" s="601" t="s">
        <v>107</v>
      </c>
      <c r="C3" s="602"/>
      <c r="D3" s="607" t="s">
        <v>261</v>
      </c>
      <c r="E3" s="608"/>
      <c r="F3" s="609" t="s">
        <v>126</v>
      </c>
    </row>
    <row r="4" spans="1:17" x14ac:dyDescent="0.2">
      <c r="A4" s="2"/>
      <c r="B4" s="603"/>
      <c r="C4" s="604"/>
      <c r="D4" s="202">
        <v>2020</v>
      </c>
      <c r="E4" s="202">
        <v>2021</v>
      </c>
      <c r="F4" s="610"/>
    </row>
    <row r="5" spans="1:17" x14ac:dyDescent="0.2">
      <c r="A5" s="76"/>
      <c r="B5" s="605"/>
      <c r="C5" s="606"/>
      <c r="D5" s="671" t="s">
        <v>55</v>
      </c>
      <c r="E5" s="611"/>
      <c r="F5" s="45" t="s">
        <v>272</v>
      </c>
    </row>
    <row r="6" spans="1:17" x14ac:dyDescent="0.2">
      <c r="A6" s="80"/>
      <c r="B6" s="6"/>
      <c r="C6" s="54"/>
      <c r="D6" s="54"/>
      <c r="E6" s="54"/>
      <c r="F6" s="55"/>
    </row>
    <row r="7" spans="1:17" ht="25.5" x14ac:dyDescent="0.2">
      <c r="A7" s="37"/>
      <c r="B7" s="108" t="s">
        <v>463</v>
      </c>
      <c r="C7" s="129" t="s">
        <v>276</v>
      </c>
      <c r="D7" s="361">
        <v>1163.8827000000001</v>
      </c>
      <c r="E7" s="361">
        <v>1295.1304</v>
      </c>
      <c r="F7" s="130">
        <f>E7/D7*100</f>
        <v>111.27671199168094</v>
      </c>
    </row>
    <row r="8" spans="1:17" ht="25.5" x14ac:dyDescent="0.2">
      <c r="B8" s="110" t="s">
        <v>180</v>
      </c>
      <c r="C8" s="131" t="s">
        <v>277</v>
      </c>
      <c r="D8" s="360">
        <v>981.46759999999995</v>
      </c>
      <c r="E8" s="360">
        <v>1082.4229</v>
      </c>
      <c r="F8" s="128">
        <f t="shared" ref="F8:F14" si="0">E8/D8*100</f>
        <v>110.28615717930985</v>
      </c>
    </row>
    <row r="9" spans="1:17" ht="25.5" x14ac:dyDescent="0.2">
      <c r="A9" s="37"/>
      <c r="B9" s="108" t="s">
        <v>464</v>
      </c>
      <c r="C9" s="129" t="s">
        <v>278</v>
      </c>
      <c r="D9" s="361">
        <v>447.26900000000001</v>
      </c>
      <c r="E9" s="361">
        <v>484.37880000000001</v>
      </c>
      <c r="F9" s="130">
        <f t="shared" si="0"/>
        <v>108.29697564552876</v>
      </c>
    </row>
    <row r="10" spans="1:17" ht="25.5" x14ac:dyDescent="0.2">
      <c r="B10" s="110" t="s">
        <v>563</v>
      </c>
      <c r="C10" s="131" t="s">
        <v>279</v>
      </c>
      <c r="D10" s="360">
        <v>119.1648</v>
      </c>
      <c r="E10" s="360">
        <v>122.97969999999999</v>
      </c>
      <c r="F10" s="128">
        <f t="shared" si="0"/>
        <v>103.201364832568</v>
      </c>
    </row>
    <row r="11" spans="1:17" ht="25.5" x14ac:dyDescent="0.2">
      <c r="B11" s="110" t="s">
        <v>458</v>
      </c>
      <c r="C11" s="131" t="s">
        <v>280</v>
      </c>
      <c r="D11" s="360">
        <v>181.87200000000001</v>
      </c>
      <c r="E11" s="360">
        <v>194.49250000000001</v>
      </c>
      <c r="F11" s="128">
        <f t="shared" si="0"/>
        <v>106.93922099058679</v>
      </c>
    </row>
    <row r="12" spans="1:17" ht="25.5" x14ac:dyDescent="0.2">
      <c r="B12" s="110" t="s">
        <v>465</v>
      </c>
      <c r="C12" s="131" t="s">
        <v>281</v>
      </c>
      <c r="D12" s="360">
        <v>55.198500000000003</v>
      </c>
      <c r="E12" s="360">
        <v>54.577100000000002</v>
      </c>
      <c r="F12" s="128">
        <f t="shared" si="0"/>
        <v>98.874244771144134</v>
      </c>
    </row>
    <row r="13" spans="1:17" ht="25.5" x14ac:dyDescent="0.2">
      <c r="A13" s="132"/>
      <c r="B13" s="260" t="s">
        <v>466</v>
      </c>
      <c r="C13" s="133" t="s">
        <v>282</v>
      </c>
      <c r="D13" s="362">
        <v>1611.1516999999999</v>
      </c>
      <c r="E13" s="362">
        <v>1779.5092</v>
      </c>
      <c r="F13" s="134">
        <f t="shared" si="0"/>
        <v>110.44951260641689</v>
      </c>
    </row>
    <row r="14" spans="1:17" ht="25.5" x14ac:dyDescent="0.2">
      <c r="A14" s="46"/>
      <c r="B14" s="110" t="s">
        <v>97</v>
      </c>
      <c r="C14" s="135" t="s">
        <v>283</v>
      </c>
      <c r="D14" s="363">
        <v>26.990865968224</v>
      </c>
      <c r="E14" s="363">
        <v>26.878257499202999</v>
      </c>
      <c r="F14" s="128">
        <f t="shared" si="0"/>
        <v>99.582790455283742</v>
      </c>
    </row>
    <row r="16" spans="1:17" ht="39.950000000000003" customHeight="1" x14ac:dyDescent="0.2">
      <c r="B16" s="616" t="s">
        <v>66</v>
      </c>
      <c r="C16" s="616"/>
      <c r="D16" s="616"/>
      <c r="E16" s="616"/>
      <c r="F16" s="616"/>
      <c r="G16" s="177"/>
      <c r="H16" s="21"/>
      <c r="I16" s="616"/>
      <c r="J16" s="616"/>
      <c r="K16" s="616"/>
      <c r="L16" s="616"/>
      <c r="M16" s="616"/>
      <c r="Q16" s="177"/>
    </row>
    <row r="17" spans="1:13" ht="8.1" customHeight="1" x14ac:dyDescent="0.2">
      <c r="B17" s="4"/>
      <c r="C17" s="4"/>
      <c r="D17" s="4"/>
      <c r="E17" s="4"/>
      <c r="F17" s="4"/>
    </row>
    <row r="18" spans="1:13" ht="27.95" customHeight="1" x14ac:dyDescent="0.2">
      <c r="A18" s="43"/>
      <c r="B18" s="601" t="s">
        <v>107</v>
      </c>
      <c r="C18" s="664"/>
      <c r="D18" s="669" t="s">
        <v>261</v>
      </c>
      <c r="E18" s="670"/>
      <c r="F18" s="658" t="s">
        <v>126</v>
      </c>
    </row>
    <row r="19" spans="1:13" ht="14.1" customHeight="1" x14ac:dyDescent="0.2">
      <c r="A19" s="16"/>
      <c r="B19" s="665"/>
      <c r="C19" s="666"/>
      <c r="D19" s="202">
        <v>2020</v>
      </c>
      <c r="E19" s="202">
        <v>2021</v>
      </c>
      <c r="F19" s="659"/>
    </row>
    <row r="20" spans="1:13" ht="15" customHeight="1" x14ac:dyDescent="0.2">
      <c r="A20" s="44"/>
      <c r="B20" s="667"/>
      <c r="C20" s="668"/>
      <c r="D20" s="660" t="s">
        <v>55</v>
      </c>
      <c r="E20" s="661"/>
      <c r="F20" s="45" t="s">
        <v>272</v>
      </c>
      <c r="H20"/>
      <c r="I20"/>
      <c r="J20"/>
      <c r="K20"/>
      <c r="L20"/>
      <c r="M20"/>
    </row>
    <row r="21" spans="1:13" ht="8.1" customHeight="1" x14ac:dyDescent="0.2">
      <c r="A21" s="43"/>
      <c r="B21" s="6"/>
      <c r="C21" s="54"/>
      <c r="D21" s="54"/>
      <c r="E21" s="54"/>
      <c r="F21" s="55"/>
      <c r="H21"/>
      <c r="I21"/>
      <c r="J21"/>
      <c r="K21"/>
      <c r="L21"/>
      <c r="M21"/>
    </row>
    <row r="22" spans="1:13" s="37" customFormat="1" ht="36.950000000000003" customHeight="1" x14ac:dyDescent="0.2">
      <c r="A22" s="36"/>
      <c r="B22" s="136" t="s">
        <v>467</v>
      </c>
      <c r="C22" s="137" t="s">
        <v>276</v>
      </c>
      <c r="D22" s="350">
        <v>260.51010000000002</v>
      </c>
      <c r="E22" s="350">
        <v>329.32909999999998</v>
      </c>
      <c r="F22" s="123">
        <f t="shared" ref="F22:F33" si="1">E22/D22*100</f>
        <v>126.41701799661509</v>
      </c>
      <c r="H22"/>
      <c r="I22"/>
      <c r="J22"/>
      <c r="K22"/>
      <c r="L22"/>
      <c r="M22"/>
    </row>
    <row r="23" spans="1:13" ht="36.950000000000003" customHeight="1" x14ac:dyDescent="0.2">
      <c r="A23" s="36"/>
      <c r="B23" s="138" t="s">
        <v>142</v>
      </c>
      <c r="C23" s="125" t="s">
        <v>277</v>
      </c>
      <c r="D23" s="364">
        <v>15.9786</v>
      </c>
      <c r="E23" s="364">
        <v>0.81220000000000003</v>
      </c>
      <c r="F23" s="139">
        <f t="shared" si="1"/>
        <v>5.0830485774723693</v>
      </c>
      <c r="H23"/>
      <c r="I23"/>
      <c r="J23"/>
      <c r="K23"/>
      <c r="L23"/>
      <c r="M23"/>
    </row>
    <row r="24" spans="1:13" ht="36.950000000000003" customHeight="1" x14ac:dyDescent="0.2">
      <c r="A24" s="36"/>
      <c r="B24" s="586" t="s">
        <v>509</v>
      </c>
      <c r="C24" s="125" t="s">
        <v>278</v>
      </c>
      <c r="D24" s="254" t="s">
        <v>43</v>
      </c>
      <c r="E24" s="353">
        <v>96.268699999999995</v>
      </c>
      <c r="F24" s="249" t="s">
        <v>337</v>
      </c>
      <c r="H24"/>
      <c r="I24"/>
      <c r="J24"/>
      <c r="K24"/>
      <c r="L24"/>
      <c r="M24"/>
    </row>
    <row r="25" spans="1:13" s="37" customFormat="1" ht="36.950000000000003" customHeight="1" x14ac:dyDescent="0.2">
      <c r="A25" s="36"/>
      <c r="B25" s="136" t="s">
        <v>29</v>
      </c>
      <c r="C25" s="137" t="s">
        <v>279</v>
      </c>
      <c r="D25" s="350">
        <v>177.81209999999999</v>
      </c>
      <c r="E25" s="350">
        <v>200.98349999999999</v>
      </c>
      <c r="F25" s="123">
        <f t="shared" si="1"/>
        <v>113.03139662598889</v>
      </c>
      <c r="H25"/>
      <c r="I25"/>
      <c r="J25"/>
      <c r="K25"/>
      <c r="L25"/>
      <c r="M25"/>
    </row>
    <row r="26" spans="1:13" ht="36.950000000000003" customHeight="1" x14ac:dyDescent="0.2">
      <c r="A26" s="36"/>
      <c r="B26" s="110" t="s">
        <v>181</v>
      </c>
      <c r="C26" s="125" t="s">
        <v>280</v>
      </c>
      <c r="D26" s="351">
        <v>166.86080000000001</v>
      </c>
      <c r="E26" s="351">
        <v>190.8725</v>
      </c>
      <c r="F26" s="124">
        <f t="shared" si="1"/>
        <v>114.39025822721693</v>
      </c>
      <c r="H26"/>
      <c r="I26"/>
      <c r="J26"/>
      <c r="K26"/>
      <c r="L26"/>
      <c r="M26"/>
    </row>
    <row r="27" spans="1:13" ht="36.950000000000003" customHeight="1" x14ac:dyDescent="0.2">
      <c r="A27" s="36"/>
      <c r="B27" s="108" t="s">
        <v>256</v>
      </c>
      <c r="C27" s="137" t="s">
        <v>281</v>
      </c>
      <c r="D27" s="350">
        <v>82.697999999999993</v>
      </c>
      <c r="E27" s="350">
        <v>128.34559999999999</v>
      </c>
      <c r="F27" s="140">
        <f t="shared" si="1"/>
        <v>155.19794916442962</v>
      </c>
      <c r="H27"/>
      <c r="I27"/>
      <c r="J27"/>
      <c r="K27"/>
      <c r="L27"/>
      <c r="M27"/>
    </row>
    <row r="28" spans="1:13" ht="36.950000000000003" customHeight="1" x14ac:dyDescent="0.2">
      <c r="A28" s="16"/>
      <c r="B28" s="58" t="s">
        <v>468</v>
      </c>
      <c r="C28" s="125" t="s">
        <v>282</v>
      </c>
      <c r="D28" s="351">
        <v>3.3860999999999999</v>
      </c>
      <c r="E28" s="351">
        <v>6.3198999999999996</v>
      </c>
      <c r="F28" s="139">
        <f t="shared" si="1"/>
        <v>186.64245001624286</v>
      </c>
      <c r="H28"/>
      <c r="I28"/>
      <c r="J28"/>
      <c r="K28"/>
      <c r="L28"/>
      <c r="M28"/>
    </row>
    <row r="29" spans="1:13" s="37" customFormat="1" ht="36.950000000000003" customHeight="1" x14ac:dyDescent="0.2">
      <c r="A29" s="16"/>
      <c r="B29" s="58" t="s">
        <v>30</v>
      </c>
      <c r="C29" s="125" t="s">
        <v>283</v>
      </c>
      <c r="D29" s="364">
        <v>0.2863</v>
      </c>
      <c r="E29" s="364">
        <v>0.45340000000000003</v>
      </c>
      <c r="F29" s="139">
        <f t="shared" si="1"/>
        <v>158.3653510303877</v>
      </c>
      <c r="H29"/>
      <c r="I29"/>
      <c r="J29"/>
      <c r="K29"/>
      <c r="L29"/>
      <c r="M29"/>
    </row>
    <row r="30" spans="1:13" ht="36.950000000000003" customHeight="1" x14ac:dyDescent="0.2">
      <c r="A30" s="16"/>
      <c r="B30" s="110" t="s">
        <v>239</v>
      </c>
      <c r="C30" s="125" t="s">
        <v>284</v>
      </c>
      <c r="D30" s="364">
        <v>85.797799999999995</v>
      </c>
      <c r="E30" s="364">
        <v>134.21209999999999</v>
      </c>
      <c r="F30" s="139">
        <f t="shared" si="1"/>
        <v>156.42836995820406</v>
      </c>
      <c r="H30"/>
      <c r="I30"/>
      <c r="J30"/>
      <c r="K30"/>
      <c r="L30"/>
      <c r="M30"/>
    </row>
    <row r="31" spans="1:13" ht="36.950000000000003" customHeight="1" x14ac:dyDescent="0.2">
      <c r="A31" s="16"/>
      <c r="B31" s="110" t="s">
        <v>31</v>
      </c>
      <c r="C31" s="125" t="s">
        <v>307</v>
      </c>
      <c r="D31" s="351">
        <v>3.9937</v>
      </c>
      <c r="E31" s="364">
        <v>0.1757</v>
      </c>
      <c r="F31" s="139">
        <f t="shared" si="1"/>
        <v>4.3994291008338138</v>
      </c>
      <c r="H31"/>
      <c r="I31"/>
      <c r="J31"/>
      <c r="K31"/>
      <c r="L31"/>
      <c r="M31"/>
    </row>
    <row r="32" spans="1:13" ht="36.950000000000003" customHeight="1" x14ac:dyDescent="0.2">
      <c r="A32" s="16"/>
      <c r="B32" s="110" t="s">
        <v>32</v>
      </c>
      <c r="C32" s="125" t="s">
        <v>308</v>
      </c>
      <c r="D32" s="351">
        <v>2.1175999999999999</v>
      </c>
      <c r="E32" s="351">
        <v>0.21920000000000001</v>
      </c>
      <c r="F32" s="139">
        <f t="shared" si="1"/>
        <v>10.351341140914244</v>
      </c>
      <c r="H32"/>
      <c r="I32"/>
      <c r="J32"/>
      <c r="K32"/>
      <c r="L32"/>
      <c r="M32"/>
    </row>
    <row r="33" spans="1:13" ht="36.950000000000003" customHeight="1" x14ac:dyDescent="0.2">
      <c r="A33" s="36"/>
      <c r="B33" s="108" t="s">
        <v>240</v>
      </c>
      <c r="C33" s="137" t="s">
        <v>309</v>
      </c>
      <c r="D33" s="350">
        <v>87.673900000000003</v>
      </c>
      <c r="E33" s="350">
        <v>134.1686</v>
      </c>
      <c r="F33" s="123">
        <f t="shared" si="1"/>
        <v>153.03140387276031</v>
      </c>
      <c r="H33"/>
      <c r="I33"/>
      <c r="J33"/>
      <c r="K33"/>
      <c r="L33"/>
      <c r="M33"/>
    </row>
    <row r="34" spans="1:13" ht="36.950000000000003" customHeight="1" x14ac:dyDescent="0.2"/>
  </sheetData>
  <mergeCells count="11">
    <mergeCell ref="I16:M16"/>
    <mergeCell ref="B1:F1"/>
    <mergeCell ref="B3:C5"/>
    <mergeCell ref="D3:E3"/>
    <mergeCell ref="F3:F4"/>
    <mergeCell ref="D5:E5"/>
    <mergeCell ref="B16:F16"/>
    <mergeCell ref="B18:C20"/>
    <mergeCell ref="D18:E18"/>
    <mergeCell ref="F18:F19"/>
    <mergeCell ref="D20:E20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90" orientation="portrait" r:id="rId1"/>
  <headerFooter alignWithMargins="0">
    <oddFooter>&amp;C- 32 -</oddFooter>
  </headerFooter>
  <colBreaks count="1" manualBreakCount="1">
    <brk id="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21"/>
  <sheetViews>
    <sheetView workbookViewId="0">
      <selection activeCell="K9" sqref="K9"/>
    </sheetView>
  </sheetViews>
  <sheetFormatPr defaultRowHeight="12.75" x14ac:dyDescent="0.2"/>
  <cols>
    <col min="1" max="1" width="1.5703125" style="1" customWidth="1"/>
    <col min="2" max="2" width="44.5703125" style="1" customWidth="1"/>
    <col min="3" max="3" width="2.28515625" style="1" customWidth="1"/>
    <col min="4" max="5" width="15.85546875" style="1" customWidth="1"/>
    <col min="6" max="6" width="10.140625" style="1" customWidth="1"/>
    <col min="7" max="7" width="10.7109375" style="1" customWidth="1"/>
    <col min="8" max="16384" width="9.140625" style="1"/>
  </cols>
  <sheetData>
    <row r="1" spans="1:17" ht="39.950000000000003" customHeight="1" x14ac:dyDescent="0.2">
      <c r="B1" s="616" t="s">
        <v>65</v>
      </c>
      <c r="C1" s="617"/>
      <c r="D1" s="617"/>
      <c r="E1" s="617"/>
      <c r="F1" s="617"/>
      <c r="G1" s="177"/>
      <c r="Q1" s="177"/>
    </row>
    <row r="2" spans="1:17" ht="8.1" customHeight="1" x14ac:dyDescent="0.2">
      <c r="B2" s="4"/>
      <c r="C2" s="4"/>
      <c r="D2" s="4"/>
      <c r="E2" s="4"/>
      <c r="F2" s="4"/>
    </row>
    <row r="3" spans="1:17" ht="27.95" customHeight="1" x14ac:dyDescent="0.2">
      <c r="A3" s="43"/>
      <c r="B3" s="601" t="s">
        <v>107</v>
      </c>
      <c r="C3" s="602"/>
      <c r="D3" s="607" t="s">
        <v>261</v>
      </c>
      <c r="E3" s="608"/>
      <c r="F3" s="609" t="s">
        <v>126</v>
      </c>
    </row>
    <row r="4" spans="1:17" ht="14.1" customHeight="1" x14ac:dyDescent="0.2">
      <c r="A4" s="16"/>
      <c r="B4" s="603"/>
      <c r="C4" s="604"/>
      <c r="D4" s="202">
        <v>2020</v>
      </c>
      <c r="E4" s="202">
        <v>2021</v>
      </c>
      <c r="F4" s="610"/>
    </row>
    <row r="5" spans="1:17" ht="14.1" customHeight="1" x14ac:dyDescent="0.2">
      <c r="A5" s="44"/>
      <c r="B5" s="605"/>
      <c r="C5" s="606"/>
      <c r="D5" s="671" t="s">
        <v>55</v>
      </c>
      <c r="E5" s="611"/>
      <c r="F5" s="45" t="s">
        <v>272</v>
      </c>
    </row>
    <row r="6" spans="1:17" ht="8.1" customHeight="1" x14ac:dyDescent="0.2">
      <c r="A6" s="43"/>
      <c r="B6" s="6"/>
      <c r="C6" s="54"/>
      <c r="D6" s="248"/>
      <c r="E6" s="248"/>
      <c r="F6" s="55"/>
    </row>
    <row r="7" spans="1:17" ht="44.1" customHeight="1" x14ac:dyDescent="0.2">
      <c r="A7" s="36"/>
      <c r="B7" s="136" t="s">
        <v>467</v>
      </c>
      <c r="C7" s="137" t="s">
        <v>276</v>
      </c>
      <c r="D7" s="350">
        <v>1377.0853999999999</v>
      </c>
      <c r="E7" s="350">
        <v>993.02170000000001</v>
      </c>
      <c r="F7" s="123">
        <f t="shared" ref="F7:F14" si="0">E7/D7*100</f>
        <v>72.110393444008636</v>
      </c>
    </row>
    <row r="8" spans="1:17" ht="44.1" customHeight="1" x14ac:dyDescent="0.2">
      <c r="A8" s="36"/>
      <c r="B8" s="138" t="s">
        <v>182</v>
      </c>
      <c r="C8" s="125" t="s">
        <v>277</v>
      </c>
      <c r="D8" s="364">
        <v>614.24289999999996</v>
      </c>
      <c r="E8" s="364">
        <v>352.91570000000002</v>
      </c>
      <c r="F8" s="139">
        <f t="shared" si="0"/>
        <v>57.455397530846518</v>
      </c>
    </row>
    <row r="9" spans="1:17" ht="44.1" customHeight="1" x14ac:dyDescent="0.2">
      <c r="A9" s="36"/>
      <c r="B9" s="136" t="s">
        <v>29</v>
      </c>
      <c r="C9" s="125" t="s">
        <v>278</v>
      </c>
      <c r="D9" s="350">
        <v>467.17950000000002</v>
      </c>
      <c r="E9" s="350">
        <v>513.4058</v>
      </c>
      <c r="F9" s="123">
        <f t="shared" si="0"/>
        <v>109.89476207753121</v>
      </c>
    </row>
    <row r="10" spans="1:17" ht="44.1" customHeight="1" x14ac:dyDescent="0.2">
      <c r="A10" s="36"/>
      <c r="B10" s="110" t="s">
        <v>181</v>
      </c>
      <c r="C10" s="125" t="s">
        <v>279</v>
      </c>
      <c r="D10" s="351">
        <v>443.01859999999999</v>
      </c>
      <c r="E10" s="351">
        <v>477.5342</v>
      </c>
      <c r="F10" s="124">
        <f>E10/D10*100</f>
        <v>107.79100471176606</v>
      </c>
    </row>
    <row r="11" spans="1:17" ht="44.1" customHeight="1" x14ac:dyDescent="0.2">
      <c r="A11" s="36"/>
      <c r="B11" s="108" t="s">
        <v>256</v>
      </c>
      <c r="C11" s="137" t="s">
        <v>280</v>
      </c>
      <c r="D11" s="350">
        <v>909.90599999999995</v>
      </c>
      <c r="E11" s="350">
        <v>479.61610000000002</v>
      </c>
      <c r="F11" s="140">
        <f t="shared" si="0"/>
        <v>52.710510756056131</v>
      </c>
    </row>
    <row r="12" spans="1:17" ht="44.1" customHeight="1" x14ac:dyDescent="0.2">
      <c r="A12" s="16"/>
      <c r="B12" s="58" t="s">
        <v>468</v>
      </c>
      <c r="C12" s="125" t="s">
        <v>281</v>
      </c>
      <c r="D12" s="351">
        <v>37.295099999999998</v>
      </c>
      <c r="E12" s="351">
        <v>38.022599999999997</v>
      </c>
      <c r="F12" s="139">
        <f t="shared" si="0"/>
        <v>101.95065839748385</v>
      </c>
    </row>
    <row r="13" spans="1:17" ht="44.1" customHeight="1" x14ac:dyDescent="0.2">
      <c r="A13" s="16"/>
      <c r="B13" s="58" t="s">
        <v>30</v>
      </c>
      <c r="C13" s="125" t="s">
        <v>282</v>
      </c>
      <c r="D13" s="364">
        <v>12.488899999999999</v>
      </c>
      <c r="E13" s="364">
        <v>24.2073</v>
      </c>
      <c r="F13" s="139">
        <f t="shared" si="0"/>
        <v>193.83052150309476</v>
      </c>
    </row>
    <row r="14" spans="1:17" ht="44.1" customHeight="1" x14ac:dyDescent="0.2">
      <c r="A14" s="16"/>
      <c r="B14" s="110" t="s">
        <v>239</v>
      </c>
      <c r="C14" s="125" t="s">
        <v>283</v>
      </c>
      <c r="D14" s="364">
        <v>934.71220000000005</v>
      </c>
      <c r="E14" s="364">
        <v>493.4314</v>
      </c>
      <c r="F14" s="139">
        <f t="shared" si="0"/>
        <v>52.789660817522218</v>
      </c>
    </row>
    <row r="15" spans="1:17" ht="44.1" customHeight="1" x14ac:dyDescent="0.2">
      <c r="A15" s="16"/>
      <c r="B15" s="110" t="s">
        <v>31</v>
      </c>
      <c r="C15" s="125" t="s">
        <v>284</v>
      </c>
      <c r="D15" s="351">
        <v>25.2729</v>
      </c>
      <c r="E15" s="364">
        <v>36.193800000000003</v>
      </c>
      <c r="F15" s="139">
        <f>E15/D15*100</f>
        <v>143.21189891148228</v>
      </c>
    </row>
    <row r="16" spans="1:17" ht="44.1" customHeight="1" x14ac:dyDescent="0.2">
      <c r="A16" s="16"/>
      <c r="B16" s="110" t="s">
        <v>32</v>
      </c>
      <c r="C16" s="125" t="s">
        <v>307</v>
      </c>
      <c r="D16" s="351">
        <v>238.08019999999999</v>
      </c>
      <c r="E16" s="351">
        <v>118.0829</v>
      </c>
      <c r="F16" s="124">
        <f>E16/D16*100</f>
        <v>49.59795060656031</v>
      </c>
    </row>
    <row r="17" spans="1:6" ht="44.1" customHeight="1" x14ac:dyDescent="0.2">
      <c r="A17" s="36"/>
      <c r="B17" s="108" t="s">
        <v>240</v>
      </c>
      <c r="C17" s="137" t="s">
        <v>308</v>
      </c>
      <c r="D17" s="350">
        <v>721.9049</v>
      </c>
      <c r="E17" s="350">
        <v>411.54230000000001</v>
      </c>
      <c r="F17" s="123">
        <f>E17/D17*100</f>
        <v>57.007827485310045</v>
      </c>
    </row>
    <row r="18" spans="1:6" ht="8.1" customHeight="1" x14ac:dyDescent="0.2"/>
    <row r="19" spans="1:6" x14ac:dyDescent="0.2">
      <c r="B19" s="15"/>
    </row>
    <row r="20" spans="1:6" x14ac:dyDescent="0.2">
      <c r="B20" s="246"/>
    </row>
    <row r="21" spans="1:6" x14ac:dyDescent="0.2">
      <c r="B21" s="15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7" orientation="portrait" r:id="rId1"/>
  <headerFooter alignWithMargins="0">
    <oddFooter>&amp;C- 33 -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25"/>
  <sheetViews>
    <sheetView zoomScaleNormal="100" workbookViewId="0">
      <selection activeCell="K9" sqref="K9"/>
    </sheetView>
  </sheetViews>
  <sheetFormatPr defaultRowHeight="12.75" x14ac:dyDescent="0.2"/>
  <cols>
    <col min="1" max="1" width="1.5703125" style="1" customWidth="1"/>
    <col min="2" max="2" width="40.85546875" style="1" customWidth="1"/>
    <col min="3" max="3" width="2.28515625" style="1" customWidth="1"/>
    <col min="4" max="5" width="15" style="1" customWidth="1"/>
    <col min="6" max="6" width="10.85546875" style="1" customWidth="1"/>
    <col min="7" max="7" width="10.7109375" style="1" customWidth="1"/>
    <col min="8" max="16384" width="9.140625" style="1"/>
  </cols>
  <sheetData>
    <row r="1" spans="1:17" s="16" customFormat="1" ht="99.95" customHeight="1" x14ac:dyDescent="0.2">
      <c r="B1" s="672" t="s">
        <v>235</v>
      </c>
      <c r="C1" s="673"/>
      <c r="D1" s="673"/>
      <c r="E1" s="673"/>
      <c r="F1" s="673"/>
      <c r="G1"/>
      <c r="I1"/>
      <c r="J1"/>
      <c r="K1"/>
      <c r="L1"/>
      <c r="M1"/>
      <c r="N1"/>
    </row>
    <row r="2" spans="1:17" s="16" customFormat="1" ht="30" customHeight="1" x14ac:dyDescent="0.2">
      <c r="B2" s="616" t="s">
        <v>64</v>
      </c>
      <c r="C2" s="617"/>
      <c r="D2" s="617"/>
      <c r="E2" s="617"/>
      <c r="F2" s="617"/>
      <c r="G2" s="178"/>
      <c r="H2" s="21"/>
      <c r="Q2" s="178"/>
    </row>
    <row r="3" spans="1:17" s="16" customFormat="1" ht="8.1" customHeight="1" x14ac:dyDescent="0.2">
      <c r="B3" s="10"/>
      <c r="C3" s="17"/>
      <c r="D3" s="26"/>
      <c r="E3" s="26"/>
      <c r="F3" s="19"/>
      <c r="G3" s="64"/>
    </row>
    <row r="4" spans="1:17" s="16" customFormat="1" ht="27.95" customHeight="1" x14ac:dyDescent="0.2">
      <c r="A4" s="43"/>
      <c r="B4" s="601" t="s">
        <v>107</v>
      </c>
      <c r="C4" s="602"/>
      <c r="D4" s="607" t="s">
        <v>261</v>
      </c>
      <c r="E4" s="608"/>
      <c r="F4" s="609" t="s">
        <v>126</v>
      </c>
      <c r="G4" s="64"/>
    </row>
    <row r="5" spans="1:17" s="16" customFormat="1" ht="14.1" customHeight="1" x14ac:dyDescent="0.2">
      <c r="B5" s="603"/>
      <c r="C5" s="604"/>
      <c r="D5" s="202">
        <v>2020</v>
      </c>
      <c r="E5" s="202">
        <v>2021</v>
      </c>
      <c r="F5" s="610"/>
      <c r="G5" s="64"/>
    </row>
    <row r="6" spans="1:17" s="16" customFormat="1" ht="15" customHeight="1" x14ac:dyDescent="0.2">
      <c r="A6" s="44"/>
      <c r="B6" s="605"/>
      <c r="C6" s="606"/>
      <c r="D6" s="671" t="s">
        <v>55</v>
      </c>
      <c r="E6" s="611"/>
      <c r="F6" s="45" t="s">
        <v>272</v>
      </c>
      <c r="G6" s="64"/>
      <c r="J6"/>
      <c r="K6"/>
      <c r="L6"/>
      <c r="M6"/>
      <c r="N6"/>
      <c r="O6"/>
      <c r="P6"/>
    </row>
    <row r="7" spans="1:17" s="16" customFormat="1" ht="8.1" customHeight="1" x14ac:dyDescent="0.2">
      <c r="A7" s="43"/>
      <c r="B7" s="6"/>
      <c r="C7" s="54"/>
      <c r="D7" s="54"/>
      <c r="E7" s="54"/>
      <c r="F7" s="55"/>
      <c r="G7" s="64"/>
      <c r="J7"/>
      <c r="K7"/>
      <c r="L7"/>
      <c r="M7"/>
      <c r="N7"/>
      <c r="O7"/>
      <c r="P7"/>
    </row>
    <row r="8" spans="1:17" s="36" customFormat="1" ht="33" customHeight="1" x14ac:dyDescent="0.2">
      <c r="B8" s="136" t="s">
        <v>144</v>
      </c>
      <c r="C8" s="143" t="s">
        <v>276</v>
      </c>
      <c r="D8" s="352">
        <v>13269.623799999999</v>
      </c>
      <c r="E8" s="352">
        <v>13588.0987</v>
      </c>
      <c r="F8" s="144">
        <f t="shared" ref="F8:F21" si="0">E8/D8*100</f>
        <v>102.40002960747088</v>
      </c>
      <c r="G8" s="64"/>
      <c r="J8"/>
      <c r="K8"/>
      <c r="L8"/>
      <c r="M8"/>
      <c r="N8"/>
      <c r="O8"/>
      <c r="P8"/>
    </row>
    <row r="9" spans="1:17" s="16" customFormat="1" ht="33" customHeight="1" x14ac:dyDescent="0.2">
      <c r="B9" s="57" t="s">
        <v>183</v>
      </c>
      <c r="C9" s="145" t="s">
        <v>277</v>
      </c>
      <c r="D9" s="353">
        <v>12088.641799999999</v>
      </c>
      <c r="E9" s="353">
        <v>12807.821400000001</v>
      </c>
      <c r="F9" s="146">
        <f>E9/D9*100</f>
        <v>105.9492175539522</v>
      </c>
      <c r="G9" s="64"/>
      <c r="J9"/>
      <c r="K9"/>
      <c r="L9"/>
      <c r="M9"/>
      <c r="N9"/>
      <c r="O9"/>
      <c r="P9"/>
    </row>
    <row r="10" spans="1:17" s="36" customFormat="1" ht="33" customHeight="1" x14ac:dyDescent="0.2">
      <c r="B10" s="136" t="s">
        <v>29</v>
      </c>
      <c r="C10" s="143" t="s">
        <v>278</v>
      </c>
      <c r="D10" s="352">
        <v>13013.6867</v>
      </c>
      <c r="E10" s="352">
        <v>12906.932000000001</v>
      </c>
      <c r="F10" s="144">
        <f t="shared" si="0"/>
        <v>99.179673658502949</v>
      </c>
      <c r="G10" s="64"/>
      <c r="J10"/>
      <c r="K10"/>
      <c r="L10"/>
      <c r="M10"/>
      <c r="N10"/>
      <c r="O10"/>
      <c r="P10"/>
    </row>
    <row r="11" spans="1:17" s="16" customFormat="1" ht="33" customHeight="1" x14ac:dyDescent="0.2">
      <c r="B11" s="138" t="s">
        <v>564</v>
      </c>
      <c r="C11" s="145" t="s">
        <v>279</v>
      </c>
      <c r="D11" s="353">
        <v>8707.2898999999998</v>
      </c>
      <c r="E11" s="353">
        <v>7904.7584999999999</v>
      </c>
      <c r="F11" s="146">
        <f t="shared" ref="F11:F16" si="1">E11/D11*100</f>
        <v>90.783224066078233</v>
      </c>
      <c r="G11" s="64"/>
      <c r="J11"/>
      <c r="K11"/>
      <c r="L11"/>
      <c r="M11"/>
      <c r="N11"/>
      <c r="O11"/>
      <c r="P11"/>
    </row>
    <row r="12" spans="1:17" s="16" customFormat="1" ht="33" customHeight="1" x14ac:dyDescent="0.2">
      <c r="B12" s="138" t="s">
        <v>471</v>
      </c>
      <c r="C12" s="145" t="s">
        <v>280</v>
      </c>
      <c r="D12" s="353">
        <v>3121.2907</v>
      </c>
      <c r="E12" s="353">
        <v>3730.2620999999999</v>
      </c>
      <c r="F12" s="146">
        <f t="shared" si="1"/>
        <v>119.51024299018351</v>
      </c>
      <c r="G12" s="64"/>
      <c r="J12"/>
      <c r="K12"/>
      <c r="L12"/>
      <c r="M12"/>
      <c r="N12"/>
      <c r="O12"/>
      <c r="P12"/>
    </row>
    <row r="13" spans="1:17" s="16" customFormat="1" ht="33" customHeight="1" x14ac:dyDescent="0.2">
      <c r="B13" s="138" t="s">
        <v>84</v>
      </c>
      <c r="C13" s="145" t="s">
        <v>281</v>
      </c>
      <c r="D13" s="353">
        <v>716.05079999999998</v>
      </c>
      <c r="E13" s="353">
        <v>796.92550000000006</v>
      </c>
      <c r="F13" s="146">
        <f t="shared" si="1"/>
        <v>111.29454781699847</v>
      </c>
      <c r="G13" s="64"/>
      <c r="J13"/>
      <c r="K13"/>
      <c r="L13"/>
      <c r="M13"/>
      <c r="N13"/>
      <c r="O13"/>
      <c r="P13"/>
    </row>
    <row r="14" spans="1:17" s="16" customFormat="1" ht="33" customHeight="1" x14ac:dyDescent="0.2">
      <c r="B14" s="138" t="s">
        <v>143</v>
      </c>
      <c r="C14" s="145" t="s">
        <v>282</v>
      </c>
      <c r="D14" s="353">
        <v>369.31830000000002</v>
      </c>
      <c r="E14" s="353">
        <v>371.54140000000001</v>
      </c>
      <c r="F14" s="146">
        <f t="shared" si="1"/>
        <v>100.60194688430006</v>
      </c>
      <c r="G14" s="64"/>
      <c r="J14"/>
      <c r="K14"/>
      <c r="L14"/>
      <c r="M14"/>
      <c r="N14"/>
      <c r="O14"/>
      <c r="P14"/>
    </row>
    <row r="15" spans="1:17" s="16" customFormat="1" ht="33" customHeight="1" x14ac:dyDescent="0.2">
      <c r="B15" s="138" t="s">
        <v>251</v>
      </c>
      <c r="C15" s="145" t="s">
        <v>283</v>
      </c>
      <c r="D15" s="353">
        <v>97.025499999999994</v>
      </c>
      <c r="E15" s="353">
        <v>100.0762</v>
      </c>
      <c r="F15" s="146">
        <f t="shared" si="1"/>
        <v>103.14422497178577</v>
      </c>
      <c r="G15" s="64"/>
      <c r="J15"/>
      <c r="K15"/>
      <c r="L15"/>
      <c r="M15"/>
      <c r="N15"/>
      <c r="O15"/>
      <c r="P15"/>
    </row>
    <row r="16" spans="1:17" s="36" customFormat="1" ht="33" customHeight="1" x14ac:dyDescent="0.2">
      <c r="B16" s="108" t="s">
        <v>256</v>
      </c>
      <c r="C16" s="143" t="s">
        <v>284</v>
      </c>
      <c r="D16" s="352">
        <v>255.93690000000001</v>
      </c>
      <c r="E16" s="352">
        <v>681.16660000000002</v>
      </c>
      <c r="F16" s="146">
        <f t="shared" si="1"/>
        <v>266.14630403040752</v>
      </c>
      <c r="G16" s="64"/>
      <c r="J16"/>
      <c r="K16"/>
      <c r="L16"/>
      <c r="M16"/>
      <c r="N16"/>
      <c r="O16"/>
      <c r="P16"/>
    </row>
    <row r="17" spans="2:16" s="16" customFormat="1" ht="33" customHeight="1" x14ac:dyDescent="0.2">
      <c r="B17" s="58" t="s">
        <v>470</v>
      </c>
      <c r="C17" s="145" t="s">
        <v>307</v>
      </c>
      <c r="D17" s="353">
        <v>198.64840000000001</v>
      </c>
      <c r="E17" s="353">
        <v>74.839299999999994</v>
      </c>
      <c r="F17" s="146">
        <f t="shared" si="0"/>
        <v>37.674252599064474</v>
      </c>
      <c r="J17"/>
      <c r="K17"/>
      <c r="L17"/>
      <c r="M17"/>
      <c r="N17"/>
      <c r="O17"/>
      <c r="P17"/>
    </row>
    <row r="18" spans="2:16" s="16" customFormat="1" ht="33" customHeight="1" x14ac:dyDescent="0.2">
      <c r="B18" s="58" t="s">
        <v>30</v>
      </c>
      <c r="C18" s="145" t="s">
        <v>308</v>
      </c>
      <c r="D18" s="353">
        <v>52.332000000000001</v>
      </c>
      <c r="E18" s="353">
        <v>50.695700000000002</v>
      </c>
      <c r="F18" s="146">
        <f t="shared" si="0"/>
        <v>96.873232439043036</v>
      </c>
    </row>
    <row r="19" spans="2:16" s="16" customFormat="1" ht="33" customHeight="1" x14ac:dyDescent="0.2">
      <c r="B19" s="110" t="s">
        <v>239</v>
      </c>
      <c r="C19" s="145" t="s">
        <v>309</v>
      </c>
      <c r="D19" s="353">
        <v>402.25330000000002</v>
      </c>
      <c r="E19" s="353">
        <v>705.31020000000001</v>
      </c>
      <c r="F19" s="146">
        <f t="shared" si="0"/>
        <v>175.33981697601985</v>
      </c>
    </row>
    <row r="20" spans="2:16" s="16" customFormat="1" ht="33" customHeight="1" x14ac:dyDescent="0.2">
      <c r="B20" s="110" t="s">
        <v>31</v>
      </c>
      <c r="C20" s="145" t="s">
        <v>310</v>
      </c>
      <c r="D20" s="353">
        <v>18.43</v>
      </c>
      <c r="E20" s="353">
        <v>16.968699999999998</v>
      </c>
      <c r="F20" s="146">
        <f t="shared" si="0"/>
        <v>92.071079761258815</v>
      </c>
    </row>
    <row r="21" spans="2:16" s="16" customFormat="1" ht="33" customHeight="1" x14ac:dyDescent="0.2">
      <c r="B21" s="110" t="s">
        <v>32</v>
      </c>
      <c r="C21" s="145" t="s">
        <v>311</v>
      </c>
      <c r="D21" s="353">
        <v>30.820599999999999</v>
      </c>
      <c r="E21" s="353">
        <v>21.6142</v>
      </c>
      <c r="F21" s="146">
        <f t="shared" si="0"/>
        <v>70.129069518438968</v>
      </c>
    </row>
    <row r="22" spans="2:16" s="36" customFormat="1" ht="33" customHeight="1" x14ac:dyDescent="0.2">
      <c r="B22" s="108" t="s">
        <v>240</v>
      </c>
      <c r="C22" s="143" t="s">
        <v>312</v>
      </c>
      <c r="D22" s="352">
        <v>389.86259999999999</v>
      </c>
      <c r="E22" s="352">
        <v>700.66470000000004</v>
      </c>
      <c r="F22" s="144">
        <f>E22/D22*100</f>
        <v>179.7209324515868</v>
      </c>
    </row>
    <row r="23" spans="2:16" ht="8.1" customHeight="1" x14ac:dyDescent="0.2"/>
    <row r="24" spans="2:16" x14ac:dyDescent="0.2">
      <c r="B24" s="15" t="s">
        <v>145</v>
      </c>
    </row>
    <row r="25" spans="2:16" x14ac:dyDescent="0.2">
      <c r="B25" s="15" t="s">
        <v>146</v>
      </c>
    </row>
  </sheetData>
  <mergeCells count="6">
    <mergeCell ref="B1:F1"/>
    <mergeCell ref="B2:F2"/>
    <mergeCell ref="B4:C6"/>
    <mergeCell ref="D4:E4"/>
    <mergeCell ref="F4:F5"/>
    <mergeCell ref="D6:E6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9" orientation="portrait" r:id="rId1"/>
  <headerFooter alignWithMargins="0">
    <oddFooter>&amp;C- 34 -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25"/>
  <sheetViews>
    <sheetView workbookViewId="0">
      <selection activeCell="B23" sqref="B23"/>
    </sheetView>
  </sheetViews>
  <sheetFormatPr defaultRowHeight="12.75" x14ac:dyDescent="0.2"/>
  <cols>
    <col min="1" max="1" width="1.5703125" style="1" customWidth="1"/>
    <col min="2" max="2" width="40.85546875" style="1" customWidth="1"/>
    <col min="3" max="3" width="2.28515625" style="1" customWidth="1"/>
    <col min="4" max="5" width="15" style="1" customWidth="1"/>
    <col min="6" max="6" width="10.85546875" style="1" customWidth="1"/>
    <col min="7" max="7" width="10.7109375" style="1" customWidth="1"/>
    <col min="8" max="16384" width="9.140625" style="1"/>
  </cols>
  <sheetData>
    <row r="1" spans="1:17" s="16" customFormat="1" ht="39.950000000000003" customHeight="1" x14ac:dyDescent="0.2">
      <c r="B1" s="616" t="s">
        <v>63</v>
      </c>
      <c r="C1" s="617"/>
      <c r="D1" s="617"/>
      <c r="E1" s="617"/>
      <c r="F1" s="617"/>
      <c r="G1" s="178"/>
      <c r="H1" s="21"/>
      <c r="Q1" s="178"/>
    </row>
    <row r="2" spans="1:17" s="16" customFormat="1" ht="8.1" customHeight="1" x14ac:dyDescent="0.2">
      <c r="B2" s="10"/>
      <c r="C2" s="17"/>
      <c r="D2" s="26"/>
      <c r="E2" s="26"/>
      <c r="F2" s="19"/>
      <c r="G2" s="64"/>
    </row>
    <row r="3" spans="1:17" s="16" customFormat="1" ht="27.95" customHeight="1" x14ac:dyDescent="0.2">
      <c r="A3" s="43"/>
      <c r="B3" s="601" t="s">
        <v>107</v>
      </c>
      <c r="C3" s="602"/>
      <c r="D3" s="607" t="s">
        <v>261</v>
      </c>
      <c r="E3" s="608"/>
      <c r="F3" s="609" t="s">
        <v>126</v>
      </c>
      <c r="G3" s="64"/>
    </row>
    <row r="4" spans="1:17" s="16" customFormat="1" ht="14.1" customHeight="1" x14ac:dyDescent="0.2">
      <c r="B4" s="603"/>
      <c r="C4" s="604"/>
      <c r="D4" s="202">
        <v>2020</v>
      </c>
      <c r="E4" s="202">
        <v>2021</v>
      </c>
      <c r="F4" s="610"/>
      <c r="G4" s="64"/>
    </row>
    <row r="5" spans="1:17" s="16" customFormat="1" ht="15" customHeight="1" x14ac:dyDescent="0.2">
      <c r="A5" s="44"/>
      <c r="B5" s="605"/>
      <c r="C5" s="606"/>
      <c r="D5" s="671" t="s">
        <v>55</v>
      </c>
      <c r="E5" s="611"/>
      <c r="F5" s="45" t="s">
        <v>272</v>
      </c>
      <c r="G5" s="64"/>
      <c r="J5"/>
      <c r="K5"/>
      <c r="L5"/>
      <c r="M5"/>
      <c r="N5"/>
      <c r="O5"/>
      <c r="P5"/>
    </row>
    <row r="6" spans="1:17" s="16" customFormat="1" ht="8.1" customHeight="1" x14ac:dyDescent="0.2">
      <c r="A6" s="43"/>
      <c r="B6" s="6"/>
      <c r="C6" s="54"/>
      <c r="D6" s="54"/>
      <c r="E6" s="54"/>
      <c r="F6" s="55"/>
      <c r="G6" s="64"/>
      <c r="J6"/>
      <c r="K6"/>
      <c r="L6"/>
      <c r="M6"/>
      <c r="N6"/>
      <c r="O6"/>
      <c r="P6"/>
    </row>
    <row r="7" spans="1:17" s="36" customFormat="1" ht="36.950000000000003" customHeight="1" x14ac:dyDescent="0.2">
      <c r="B7" s="136" t="s">
        <v>144</v>
      </c>
      <c r="C7" s="143" t="s">
        <v>276</v>
      </c>
      <c r="D7" s="352">
        <v>14714.58</v>
      </c>
      <c r="E7" s="352">
        <v>16352.6841</v>
      </c>
      <c r="F7" s="144">
        <f t="shared" ref="F7:F14" si="0">E7/D7*100</f>
        <v>111.1325236602064</v>
      </c>
      <c r="G7" s="64"/>
      <c r="J7"/>
      <c r="K7"/>
      <c r="L7"/>
      <c r="M7"/>
      <c r="N7"/>
      <c r="O7"/>
      <c r="P7"/>
    </row>
    <row r="8" spans="1:17" s="16" customFormat="1" ht="36.950000000000003" customHeight="1" x14ac:dyDescent="0.2">
      <c r="B8" s="57" t="s">
        <v>183</v>
      </c>
      <c r="C8" s="145" t="s">
        <v>277</v>
      </c>
      <c r="D8" s="353">
        <v>1434.0385000000001</v>
      </c>
      <c r="E8" s="353">
        <v>1715.126</v>
      </c>
      <c r="F8" s="146">
        <f t="shared" si="0"/>
        <v>119.60111252243226</v>
      </c>
      <c r="G8" s="64"/>
      <c r="J8"/>
      <c r="K8"/>
      <c r="L8"/>
      <c r="M8"/>
      <c r="N8"/>
      <c r="O8"/>
      <c r="P8"/>
    </row>
    <row r="9" spans="1:17" s="36" customFormat="1" ht="36.950000000000003" customHeight="1" x14ac:dyDescent="0.2">
      <c r="B9" s="136" t="s">
        <v>29</v>
      </c>
      <c r="C9" s="143" t="s">
        <v>278</v>
      </c>
      <c r="D9" s="352">
        <v>14561.2219</v>
      </c>
      <c r="E9" s="352">
        <v>16552.713400000001</v>
      </c>
      <c r="F9" s="144">
        <f t="shared" si="0"/>
        <v>113.67667846611143</v>
      </c>
      <c r="G9" s="64"/>
      <c r="J9"/>
      <c r="K9"/>
      <c r="L9"/>
      <c r="M9"/>
      <c r="N9"/>
      <c r="O9"/>
      <c r="P9"/>
    </row>
    <row r="10" spans="1:17" s="16" customFormat="1" ht="36.950000000000003" customHeight="1" x14ac:dyDescent="0.2">
      <c r="B10" s="138" t="s">
        <v>564</v>
      </c>
      <c r="C10" s="145" t="s">
        <v>279</v>
      </c>
      <c r="D10" s="353">
        <v>14067.757100000001</v>
      </c>
      <c r="E10" s="353">
        <v>15994.7274</v>
      </c>
      <c r="F10" s="146">
        <f t="shared" si="0"/>
        <v>113.6977791577024</v>
      </c>
      <c r="G10" s="64"/>
      <c r="J10"/>
      <c r="K10"/>
      <c r="L10"/>
      <c r="M10"/>
      <c r="N10"/>
      <c r="O10"/>
      <c r="P10"/>
    </row>
    <row r="11" spans="1:17" s="16" customFormat="1" ht="36.950000000000003" customHeight="1" x14ac:dyDescent="0.2">
      <c r="B11" s="138" t="s">
        <v>471</v>
      </c>
      <c r="C11" s="145" t="s">
        <v>280</v>
      </c>
      <c r="D11" s="353">
        <v>247.52269999999999</v>
      </c>
      <c r="E11" s="353">
        <v>306.84620000000001</v>
      </c>
      <c r="F11" s="146">
        <f t="shared" si="0"/>
        <v>123.96689273347457</v>
      </c>
      <c r="G11" s="64"/>
      <c r="J11"/>
      <c r="K11"/>
      <c r="L11"/>
      <c r="M11"/>
      <c r="N11"/>
      <c r="O11"/>
      <c r="P11"/>
    </row>
    <row r="12" spans="1:17" s="16" customFormat="1" ht="36.950000000000003" customHeight="1" x14ac:dyDescent="0.2">
      <c r="B12" s="138" t="s">
        <v>84</v>
      </c>
      <c r="C12" s="145" t="s">
        <v>281</v>
      </c>
      <c r="D12" s="353">
        <v>83.8489</v>
      </c>
      <c r="E12" s="353">
        <v>107.71420000000001</v>
      </c>
      <c r="F12" s="146">
        <f t="shared" si="0"/>
        <v>128.46226963025157</v>
      </c>
      <c r="G12" s="64"/>
      <c r="J12"/>
      <c r="K12"/>
      <c r="L12"/>
      <c r="M12"/>
      <c r="N12"/>
      <c r="O12"/>
      <c r="P12"/>
    </row>
    <row r="13" spans="1:17" s="16" customFormat="1" ht="36.950000000000003" customHeight="1" x14ac:dyDescent="0.2">
      <c r="B13" s="138" t="s">
        <v>143</v>
      </c>
      <c r="C13" s="145" t="s">
        <v>282</v>
      </c>
      <c r="D13" s="353">
        <v>111.1382</v>
      </c>
      <c r="E13" s="353">
        <v>100.26730000000001</v>
      </c>
      <c r="F13" s="146">
        <f t="shared" si="0"/>
        <v>90.218574711485346</v>
      </c>
      <c r="G13" s="64"/>
      <c r="J13"/>
      <c r="K13"/>
      <c r="L13"/>
      <c r="M13"/>
      <c r="N13"/>
      <c r="O13"/>
      <c r="P13"/>
    </row>
    <row r="14" spans="1:17" s="16" customFormat="1" ht="36.950000000000003" customHeight="1" x14ac:dyDescent="0.2">
      <c r="B14" s="138" t="s">
        <v>251</v>
      </c>
      <c r="C14" s="145" t="s">
        <v>283</v>
      </c>
      <c r="D14" s="353">
        <v>11.2173</v>
      </c>
      <c r="E14" s="353">
        <v>12.725</v>
      </c>
      <c r="F14" s="146">
        <f t="shared" si="0"/>
        <v>113.44084583634209</v>
      </c>
      <c r="G14" s="64"/>
      <c r="J14"/>
      <c r="K14"/>
      <c r="L14"/>
      <c r="M14"/>
      <c r="N14"/>
      <c r="O14"/>
      <c r="P14"/>
    </row>
    <row r="15" spans="1:17" s="36" customFormat="1" ht="36.950000000000003" customHeight="1" x14ac:dyDescent="0.2">
      <c r="B15" s="108" t="s">
        <v>256</v>
      </c>
      <c r="C15" s="143" t="s">
        <v>284</v>
      </c>
      <c r="D15" s="352">
        <v>153.3587</v>
      </c>
      <c r="E15" s="352">
        <v>-200.0318</v>
      </c>
      <c r="F15" s="121" t="s">
        <v>337</v>
      </c>
      <c r="G15" s="64"/>
      <c r="J15"/>
      <c r="K15"/>
      <c r="L15"/>
      <c r="M15"/>
      <c r="N15"/>
      <c r="O15"/>
      <c r="P15"/>
    </row>
    <row r="16" spans="1:17" s="16" customFormat="1" ht="36.950000000000003" customHeight="1" x14ac:dyDescent="0.2">
      <c r="B16" s="58" t="s">
        <v>470</v>
      </c>
      <c r="C16" s="145" t="s">
        <v>307</v>
      </c>
      <c r="D16" s="353">
        <v>13.1686</v>
      </c>
      <c r="E16" s="353">
        <v>8.3867999999999991</v>
      </c>
      <c r="F16" s="146">
        <f>E16/D16*100</f>
        <v>63.687863554212285</v>
      </c>
      <c r="J16"/>
      <c r="K16"/>
      <c r="L16"/>
      <c r="M16"/>
      <c r="N16"/>
      <c r="O16"/>
      <c r="P16"/>
    </row>
    <row r="17" spans="2:6" s="16" customFormat="1" ht="36.950000000000003" customHeight="1" x14ac:dyDescent="0.2">
      <c r="B17" s="58" t="s">
        <v>30</v>
      </c>
      <c r="C17" s="145" t="s">
        <v>308</v>
      </c>
      <c r="D17" s="353">
        <v>11.316000000000001</v>
      </c>
      <c r="E17" s="353">
        <v>3.9630999999999998</v>
      </c>
      <c r="F17" s="146">
        <f>E17/D17*100</f>
        <v>35.022092612230466</v>
      </c>
    </row>
    <row r="18" spans="2:6" s="16" customFormat="1" ht="36.950000000000003" customHeight="1" x14ac:dyDescent="0.2">
      <c r="B18" s="110" t="s">
        <v>239</v>
      </c>
      <c r="C18" s="145" t="s">
        <v>309</v>
      </c>
      <c r="D18" s="353">
        <v>155.21129999999999</v>
      </c>
      <c r="E18" s="353">
        <v>-195.60810000000001</v>
      </c>
      <c r="F18" s="121" t="s">
        <v>337</v>
      </c>
    </row>
    <row r="19" spans="2:6" s="16" customFormat="1" ht="36.950000000000003" customHeight="1" x14ac:dyDescent="0.2">
      <c r="B19" s="110" t="s">
        <v>31</v>
      </c>
      <c r="C19" s="145" t="s">
        <v>310</v>
      </c>
      <c r="D19" s="353">
        <v>14.3513</v>
      </c>
      <c r="E19" s="353">
        <v>8.6692</v>
      </c>
      <c r="F19" s="146">
        <f>E19/D19*100</f>
        <v>60.407071136412725</v>
      </c>
    </row>
    <row r="20" spans="2:6" s="16" customFormat="1" ht="36.950000000000003" customHeight="1" x14ac:dyDescent="0.2">
      <c r="B20" s="110" t="s">
        <v>32</v>
      </c>
      <c r="C20" s="145" t="s">
        <v>311</v>
      </c>
      <c r="D20" s="353">
        <v>10.5403</v>
      </c>
      <c r="E20" s="353">
        <v>20.5427</v>
      </c>
      <c r="F20" s="146">
        <f>E20/D20*100</f>
        <v>194.89672969460074</v>
      </c>
    </row>
    <row r="21" spans="2:6" s="36" customFormat="1" ht="36.950000000000003" customHeight="1" x14ac:dyDescent="0.2">
      <c r="B21" s="108" t="s">
        <v>240</v>
      </c>
      <c r="C21" s="143" t="s">
        <v>312</v>
      </c>
      <c r="D21" s="352">
        <v>159.02170000000001</v>
      </c>
      <c r="E21" s="352">
        <v>-207.48169999999999</v>
      </c>
      <c r="F21" s="284" t="s">
        <v>337</v>
      </c>
    </row>
    <row r="22" spans="2:6" ht="8.1" customHeight="1" x14ac:dyDescent="0.2"/>
    <row r="23" spans="2:6" ht="12" customHeight="1" x14ac:dyDescent="0.2">
      <c r="B23" s="15" t="s">
        <v>145</v>
      </c>
    </row>
    <row r="24" spans="2:6" ht="12" customHeight="1" x14ac:dyDescent="0.2">
      <c r="B24" s="15" t="s">
        <v>146</v>
      </c>
    </row>
    <row r="25" spans="2:6" ht="12" customHeight="1" x14ac:dyDescent="0.2">
      <c r="B25" s="15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7" orientation="portrait" r:id="rId1"/>
  <headerFooter alignWithMargins="0">
    <oddFooter>&amp;C- 35 -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38"/>
  <sheetViews>
    <sheetView topLeftCell="A4" zoomScaleNormal="100" workbookViewId="0">
      <selection activeCell="G15" sqref="G15"/>
    </sheetView>
  </sheetViews>
  <sheetFormatPr defaultRowHeight="12.75" x14ac:dyDescent="0.2"/>
  <cols>
    <col min="1" max="1" width="1.5703125" style="1" customWidth="1"/>
    <col min="2" max="2" width="54.85546875" style="1" customWidth="1"/>
    <col min="3" max="3" width="2.28515625" style="1" customWidth="1"/>
    <col min="4" max="5" width="15.85546875" style="1" customWidth="1"/>
    <col min="6" max="6" width="10.140625" style="1" customWidth="1"/>
    <col min="7" max="7" width="10.7109375" style="1" customWidth="1"/>
    <col min="8" max="16384" width="9.140625" style="1"/>
  </cols>
  <sheetData>
    <row r="1" spans="1:14" s="16" customFormat="1" ht="60" customHeight="1" x14ac:dyDescent="0.2">
      <c r="B1" s="675" t="s">
        <v>236</v>
      </c>
      <c r="C1" s="676"/>
      <c r="D1" s="676"/>
      <c r="E1" s="676"/>
      <c r="F1" s="676"/>
      <c r="G1"/>
      <c r="H1"/>
      <c r="I1"/>
      <c r="J1"/>
      <c r="K1"/>
    </row>
    <row r="2" spans="1:14" ht="60" customHeight="1" x14ac:dyDescent="0.25">
      <c r="B2" s="677" t="s">
        <v>437</v>
      </c>
      <c r="C2" s="678"/>
      <c r="D2" s="678"/>
      <c r="E2" s="678"/>
      <c r="F2" s="678"/>
      <c r="G2" s="177"/>
      <c r="N2" s="177"/>
    </row>
    <row r="3" spans="1:14" ht="8.1" customHeight="1" x14ac:dyDescent="0.2">
      <c r="B3" s="4"/>
      <c r="C3" s="4"/>
      <c r="D3" s="4"/>
      <c r="E3" s="4"/>
      <c r="F3" s="4"/>
    </row>
    <row r="4" spans="1:14" ht="27.95" customHeight="1" x14ac:dyDescent="0.2">
      <c r="A4" s="43"/>
      <c r="B4" s="601" t="s">
        <v>107</v>
      </c>
      <c r="C4" s="602"/>
      <c r="D4" s="607" t="s">
        <v>261</v>
      </c>
      <c r="E4" s="608"/>
      <c r="F4" s="609" t="s">
        <v>126</v>
      </c>
    </row>
    <row r="5" spans="1:14" ht="14.1" customHeight="1" x14ac:dyDescent="0.2">
      <c r="A5" s="16"/>
      <c r="B5" s="603"/>
      <c r="C5" s="604"/>
      <c r="D5" s="202">
        <v>2020</v>
      </c>
      <c r="E5" s="202">
        <v>2021</v>
      </c>
      <c r="F5" s="610"/>
    </row>
    <row r="6" spans="1:14" ht="15" customHeight="1" x14ac:dyDescent="0.2">
      <c r="A6" s="44"/>
      <c r="B6" s="605"/>
      <c r="C6" s="606"/>
      <c r="D6" s="671" t="s">
        <v>55</v>
      </c>
      <c r="E6" s="611"/>
      <c r="F6" s="45" t="s">
        <v>272</v>
      </c>
    </row>
    <row r="7" spans="1:14" ht="8.1" customHeight="1" x14ac:dyDescent="0.2">
      <c r="A7" s="43"/>
      <c r="B7" s="6"/>
      <c r="C7" s="54"/>
      <c r="D7" s="59"/>
      <c r="E7" s="54"/>
      <c r="F7" s="55"/>
    </row>
    <row r="8" spans="1:14" s="37" customFormat="1" ht="30" customHeight="1" x14ac:dyDescent="0.2">
      <c r="B8" s="136" t="s">
        <v>469</v>
      </c>
      <c r="C8" s="137" t="s">
        <v>276</v>
      </c>
      <c r="D8" s="365">
        <v>5496.4853999999996</v>
      </c>
      <c r="E8" s="365">
        <v>6748.8525</v>
      </c>
      <c r="F8" s="141">
        <f t="shared" ref="F8:F20" si="0">E8/D8*100</f>
        <v>122.78487085583818</v>
      </c>
    </row>
    <row r="9" spans="1:14" ht="30" customHeight="1" x14ac:dyDescent="0.2">
      <c r="B9" s="57" t="s">
        <v>184</v>
      </c>
      <c r="C9" s="125" t="s">
        <v>277</v>
      </c>
      <c r="D9" s="366">
        <v>27.8218</v>
      </c>
      <c r="E9" s="366">
        <v>28.332999999999998</v>
      </c>
      <c r="F9" s="142">
        <f>E9/D9*100</f>
        <v>101.83740807568165</v>
      </c>
    </row>
    <row r="10" spans="1:14" ht="30" customHeight="1" x14ac:dyDescent="0.2">
      <c r="B10" s="585" t="s">
        <v>504</v>
      </c>
      <c r="C10" s="125" t="s">
        <v>278</v>
      </c>
      <c r="D10" s="254" t="s">
        <v>43</v>
      </c>
      <c r="E10" s="366">
        <v>1075.5824</v>
      </c>
      <c r="F10" s="121" t="s">
        <v>337</v>
      </c>
      <c r="H10" s="335"/>
      <c r="I10" s="336"/>
    </row>
    <row r="11" spans="1:14" s="37" customFormat="1" ht="30" customHeight="1" x14ac:dyDescent="0.2">
      <c r="B11" s="136" t="s">
        <v>29</v>
      </c>
      <c r="C11" s="137" t="s">
        <v>279</v>
      </c>
      <c r="D11" s="365">
        <v>4579.7326000000003</v>
      </c>
      <c r="E11" s="365">
        <v>5546.4394000000002</v>
      </c>
      <c r="F11" s="141">
        <f t="shared" si="0"/>
        <v>121.10836776802209</v>
      </c>
      <c r="I11" s="323"/>
    </row>
    <row r="12" spans="1:14" ht="30" customHeight="1" x14ac:dyDescent="0.2">
      <c r="B12" s="138" t="s">
        <v>565</v>
      </c>
      <c r="C12" s="125" t="s">
        <v>280</v>
      </c>
      <c r="D12" s="366">
        <v>1221.1934000000001</v>
      </c>
      <c r="E12" s="366">
        <v>1104.5826999999999</v>
      </c>
      <c r="F12" s="142">
        <f>E12/D12*100</f>
        <v>90.451086617402282</v>
      </c>
      <c r="I12" s="324"/>
    </row>
    <row r="13" spans="1:14" ht="30" customHeight="1" x14ac:dyDescent="0.2">
      <c r="B13" s="138" t="s">
        <v>143</v>
      </c>
      <c r="C13" s="125" t="s">
        <v>281</v>
      </c>
      <c r="D13" s="366">
        <v>2666.0599000000002</v>
      </c>
      <c r="E13" s="366">
        <v>2667.4639999999999</v>
      </c>
      <c r="F13" s="142">
        <f>E13/D13*100</f>
        <v>100.05266573342931</v>
      </c>
      <c r="I13" s="324"/>
    </row>
    <row r="14" spans="1:14" ht="30" customHeight="1" x14ac:dyDescent="0.2">
      <c r="B14" s="138" t="s">
        <v>12</v>
      </c>
      <c r="C14" s="125" t="s">
        <v>282</v>
      </c>
      <c r="D14" s="366">
        <v>27.92</v>
      </c>
      <c r="E14" s="366">
        <v>28.278400000000001</v>
      </c>
      <c r="F14" s="142">
        <f>E14/D14*100</f>
        <v>101.2836676217765</v>
      </c>
      <c r="I14" s="324"/>
    </row>
    <row r="15" spans="1:14" ht="30" customHeight="1" x14ac:dyDescent="0.2">
      <c r="B15" s="584" t="s">
        <v>505</v>
      </c>
      <c r="C15" s="125" t="s">
        <v>283</v>
      </c>
      <c r="D15" s="254" t="s">
        <v>43</v>
      </c>
      <c r="E15" s="366">
        <v>1072.6683</v>
      </c>
      <c r="F15" s="121" t="s">
        <v>337</v>
      </c>
      <c r="H15" s="337"/>
      <c r="I15" s="338"/>
    </row>
    <row r="16" spans="1:14" s="37" customFormat="1" ht="30" customHeight="1" x14ac:dyDescent="0.2">
      <c r="B16" s="108" t="s">
        <v>256</v>
      </c>
      <c r="C16" s="137" t="s">
        <v>284</v>
      </c>
      <c r="D16" s="365">
        <v>916.7527</v>
      </c>
      <c r="E16" s="365">
        <v>1202.413</v>
      </c>
      <c r="F16" s="141">
        <f t="shared" si="0"/>
        <v>131.16001730892094</v>
      </c>
    </row>
    <row r="17" spans="1:14" ht="30" customHeight="1" x14ac:dyDescent="0.2">
      <c r="B17" s="58" t="s">
        <v>470</v>
      </c>
      <c r="C17" s="125" t="s">
        <v>307</v>
      </c>
      <c r="D17" s="366">
        <v>198.21209999999999</v>
      </c>
      <c r="E17" s="366">
        <v>198.29179999999999</v>
      </c>
      <c r="F17" s="142">
        <f t="shared" si="0"/>
        <v>100.04020945239974</v>
      </c>
    </row>
    <row r="18" spans="1:14" ht="30" customHeight="1" x14ac:dyDescent="0.2">
      <c r="B18" s="58" t="s">
        <v>30</v>
      </c>
      <c r="C18" s="125" t="s">
        <v>308</v>
      </c>
      <c r="D18" s="366">
        <v>66.0501</v>
      </c>
      <c r="E18" s="366">
        <v>86.790099999999995</v>
      </c>
      <c r="F18" s="142">
        <f t="shared" si="0"/>
        <v>131.4004066610043</v>
      </c>
    </row>
    <row r="19" spans="1:14" ht="30" customHeight="1" x14ac:dyDescent="0.2">
      <c r="B19" s="110" t="s">
        <v>239</v>
      </c>
      <c r="C19" s="125" t="s">
        <v>309</v>
      </c>
      <c r="D19" s="366">
        <v>1048.9147</v>
      </c>
      <c r="E19" s="366">
        <v>1313.9147</v>
      </c>
      <c r="F19" s="142">
        <f t="shared" si="0"/>
        <v>125.26420880553968</v>
      </c>
    </row>
    <row r="20" spans="1:14" ht="30" customHeight="1" x14ac:dyDescent="0.2">
      <c r="B20" s="110" t="s">
        <v>31</v>
      </c>
      <c r="C20" s="125" t="s">
        <v>310</v>
      </c>
      <c r="D20" s="366">
        <v>50.490099999999998</v>
      </c>
      <c r="E20" s="366">
        <v>9.0495000000000001</v>
      </c>
      <c r="F20" s="142">
        <f t="shared" si="0"/>
        <v>17.923315659901647</v>
      </c>
    </row>
    <row r="21" spans="1:14" ht="30" customHeight="1" x14ac:dyDescent="0.2">
      <c r="B21" s="110" t="s">
        <v>32</v>
      </c>
      <c r="C21" s="125" t="s">
        <v>311</v>
      </c>
      <c r="D21" s="366">
        <v>117.2385</v>
      </c>
      <c r="E21" s="366">
        <v>112.0364</v>
      </c>
      <c r="F21" s="142">
        <f>E21/D21*100</f>
        <v>95.562805733611398</v>
      </c>
    </row>
    <row r="22" spans="1:14" ht="30" customHeight="1" x14ac:dyDescent="0.2">
      <c r="B22" s="108" t="s">
        <v>240</v>
      </c>
      <c r="C22" s="137" t="s">
        <v>312</v>
      </c>
      <c r="D22" s="365">
        <v>982.16629999999998</v>
      </c>
      <c r="E22" s="365">
        <v>1210.9274</v>
      </c>
      <c r="F22" s="141">
        <f>E22/D22*100</f>
        <v>123.29148332619435</v>
      </c>
    </row>
    <row r="23" spans="1:14" ht="8.1" customHeight="1" x14ac:dyDescent="0.2">
      <c r="B23" s="136"/>
      <c r="C23" s="533"/>
      <c r="D23" s="205"/>
      <c r="E23" s="205"/>
      <c r="F23" s="206"/>
    </row>
    <row r="24" spans="1:14" ht="30" customHeight="1" x14ac:dyDescent="0.2">
      <c r="A24" s="16"/>
      <c r="B24" s="674"/>
      <c r="C24" s="591"/>
      <c r="D24" s="591"/>
      <c r="E24" s="591"/>
      <c r="F24" s="19"/>
    </row>
    <row r="26" spans="1:14" ht="39.950000000000003" customHeight="1" x14ac:dyDescent="0.2">
      <c r="B26" s="599" t="s">
        <v>61</v>
      </c>
      <c r="C26" s="599"/>
      <c r="D26" s="599"/>
      <c r="E26" s="599"/>
      <c r="F26" s="599"/>
      <c r="G26" s="177"/>
      <c r="N26" s="177"/>
    </row>
    <row r="27" spans="1:14" ht="8.1" customHeight="1" x14ac:dyDescent="0.2">
      <c r="B27" s="3"/>
      <c r="C27" s="3"/>
      <c r="D27" s="3"/>
      <c r="E27" s="3"/>
      <c r="F27" s="3"/>
    </row>
    <row r="28" spans="1:14" ht="27.95" customHeight="1" x14ac:dyDescent="0.2">
      <c r="A28" s="46"/>
      <c r="B28" s="601" t="s">
        <v>107</v>
      </c>
      <c r="C28" s="602"/>
      <c r="D28" s="607" t="s">
        <v>261</v>
      </c>
      <c r="E28" s="608"/>
      <c r="F28" s="609" t="s">
        <v>126</v>
      </c>
      <c r="H28"/>
      <c r="I28"/>
    </row>
    <row r="29" spans="1:14" ht="12.75" customHeight="1" x14ac:dyDescent="0.2">
      <c r="B29" s="603"/>
      <c r="C29" s="604"/>
      <c r="D29" s="202">
        <v>2020</v>
      </c>
      <c r="E29" s="202">
        <v>2021</v>
      </c>
      <c r="F29" s="610"/>
      <c r="H29"/>
      <c r="I29"/>
    </row>
    <row r="30" spans="1:14" ht="15" customHeight="1" x14ac:dyDescent="0.2">
      <c r="A30" s="38"/>
      <c r="B30" s="605"/>
      <c r="C30" s="606"/>
      <c r="D30" s="671" t="s">
        <v>55</v>
      </c>
      <c r="E30" s="611"/>
      <c r="F30" s="45" t="s">
        <v>272</v>
      </c>
      <c r="H30"/>
      <c r="I30"/>
    </row>
    <row r="31" spans="1:14" ht="8.1" customHeight="1" x14ac:dyDescent="0.2">
      <c r="A31" s="46"/>
      <c r="B31" s="56"/>
      <c r="C31" s="54"/>
      <c r="D31" s="54"/>
      <c r="E31" s="54"/>
      <c r="F31" s="55"/>
      <c r="H31"/>
      <c r="I31"/>
    </row>
    <row r="32" spans="1:14" ht="30.95" customHeight="1" x14ac:dyDescent="0.2">
      <c r="B32" s="108" t="s">
        <v>472</v>
      </c>
      <c r="C32" s="220" t="s">
        <v>276</v>
      </c>
      <c r="D32" s="367">
        <v>2666.06</v>
      </c>
      <c r="E32" s="365">
        <v>2667.4639999999999</v>
      </c>
      <c r="F32" s="147">
        <f>E32/D32*100</f>
        <v>100.05266198060059</v>
      </c>
      <c r="H32"/>
      <c r="I32"/>
    </row>
    <row r="33" spans="2:9" ht="30.95" customHeight="1" x14ac:dyDescent="0.2">
      <c r="B33" s="110" t="s">
        <v>566</v>
      </c>
      <c r="C33" s="221" t="s">
        <v>277</v>
      </c>
      <c r="D33" s="368">
        <v>631.51580000000001</v>
      </c>
      <c r="E33" s="366">
        <v>619.43079999999998</v>
      </c>
      <c r="F33" s="148">
        <f>E33/D33*100</f>
        <v>98.086350333594183</v>
      </c>
      <c r="H33"/>
      <c r="I33"/>
    </row>
    <row r="34" spans="2:9" ht="30.95" customHeight="1" x14ac:dyDescent="0.2">
      <c r="B34" s="110" t="s">
        <v>473</v>
      </c>
      <c r="C34" s="221" t="s">
        <v>278</v>
      </c>
      <c r="D34" s="368">
        <v>963.70079999999996</v>
      </c>
      <c r="E34" s="366">
        <v>990.17949999999996</v>
      </c>
      <c r="F34" s="148">
        <f>E34/D34*100</f>
        <v>102.74760589593784</v>
      </c>
      <c r="H34"/>
      <c r="I34"/>
    </row>
    <row r="35" spans="2:9" ht="26.1" customHeight="1" x14ac:dyDescent="0.2">
      <c r="B35" s="110" t="s">
        <v>474</v>
      </c>
      <c r="C35" s="222" t="s">
        <v>279</v>
      </c>
      <c r="D35" s="369">
        <v>7.1824000000000003</v>
      </c>
      <c r="E35" s="370">
        <v>7.8602999999999996</v>
      </c>
      <c r="F35" s="148">
        <f>E35/D35*100</f>
        <v>109.43834929828469</v>
      </c>
      <c r="H35"/>
      <c r="I35"/>
    </row>
    <row r="36" spans="2:9" ht="8.1" customHeight="1" x14ac:dyDescent="0.2">
      <c r="H36"/>
      <c r="I36"/>
    </row>
    <row r="37" spans="2:9" x14ac:dyDescent="0.2">
      <c r="H37"/>
      <c r="I37"/>
    </row>
    <row r="38" spans="2:9" x14ac:dyDescent="0.2">
      <c r="H38"/>
      <c r="I38"/>
    </row>
  </sheetData>
  <mergeCells count="12">
    <mergeCell ref="B1:F1"/>
    <mergeCell ref="B2:F2"/>
    <mergeCell ref="B4:C6"/>
    <mergeCell ref="D4:E4"/>
    <mergeCell ref="F4:F5"/>
    <mergeCell ref="D6:E6"/>
    <mergeCell ref="B24:E24"/>
    <mergeCell ref="B26:F26"/>
    <mergeCell ref="B28:C30"/>
    <mergeCell ref="D28:E28"/>
    <mergeCell ref="F28:F29"/>
    <mergeCell ref="D30:E30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5" orientation="portrait" r:id="rId1"/>
  <headerFooter alignWithMargins="0">
    <oddFooter>&amp;C- 36 -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O35"/>
  <sheetViews>
    <sheetView workbookViewId="0">
      <selection activeCell="G15" sqref="G15"/>
    </sheetView>
  </sheetViews>
  <sheetFormatPr defaultRowHeight="12.75" x14ac:dyDescent="0.2"/>
  <cols>
    <col min="1" max="1" width="1.5703125" style="1" customWidth="1"/>
    <col min="2" max="2" width="48.5703125" style="1" customWidth="1"/>
    <col min="3" max="3" width="2.28515625" style="1" customWidth="1"/>
    <col min="4" max="5" width="14.5703125" style="1" customWidth="1"/>
    <col min="6" max="6" width="10.28515625" style="1" customWidth="1"/>
    <col min="7" max="7" width="10.7109375" style="1" customWidth="1"/>
    <col min="8" max="16384" width="9.140625" style="1"/>
  </cols>
  <sheetData>
    <row r="1" spans="1:15" ht="60" customHeight="1" x14ac:dyDescent="0.2">
      <c r="A1"/>
      <c r="B1" s="675" t="s">
        <v>108</v>
      </c>
      <c r="C1" s="682"/>
      <c r="D1" s="682"/>
      <c r="E1" s="682"/>
      <c r="F1" s="682"/>
      <c r="G1"/>
      <c r="H1"/>
      <c r="I1"/>
      <c r="J1"/>
      <c r="K1"/>
      <c r="L1"/>
      <c r="M1"/>
      <c r="N1"/>
    </row>
    <row r="2" spans="1:15" s="18" customFormat="1" ht="60" customHeight="1" x14ac:dyDescent="0.45">
      <c r="B2" s="677" t="s">
        <v>60</v>
      </c>
      <c r="C2" s="677"/>
      <c r="D2" s="677"/>
      <c r="E2" s="677"/>
      <c r="F2" s="677"/>
      <c r="G2" s="215"/>
      <c r="H2" s="83"/>
      <c r="I2" s="83"/>
      <c r="J2" s="83"/>
      <c r="K2" s="83"/>
      <c r="L2" s="83"/>
      <c r="M2" s="83"/>
      <c r="N2" s="83"/>
      <c r="O2" s="215"/>
    </row>
    <row r="3" spans="1:15" ht="8.1" customHeight="1" x14ac:dyDescent="0.2">
      <c r="B3" s="3"/>
      <c r="C3" s="3"/>
      <c r="D3" s="3"/>
      <c r="E3" s="3"/>
      <c r="F3" s="3"/>
    </row>
    <row r="4" spans="1:15" ht="23.25" customHeight="1" x14ac:dyDescent="0.2">
      <c r="A4" s="43"/>
      <c r="B4" s="601" t="s">
        <v>107</v>
      </c>
      <c r="C4" s="602"/>
      <c r="D4" s="680" t="s">
        <v>106</v>
      </c>
      <c r="E4" s="681"/>
      <c r="F4" s="609" t="s">
        <v>126</v>
      </c>
    </row>
    <row r="5" spans="1:15" ht="12.75" customHeight="1" x14ac:dyDescent="0.2">
      <c r="A5" s="16"/>
      <c r="B5" s="603"/>
      <c r="C5" s="604"/>
      <c r="D5" s="202">
        <v>2020</v>
      </c>
      <c r="E5" s="202">
        <v>2021</v>
      </c>
      <c r="F5" s="610"/>
    </row>
    <row r="6" spans="1:15" ht="12.75" customHeight="1" x14ac:dyDescent="0.2">
      <c r="A6" s="44"/>
      <c r="B6" s="605"/>
      <c r="C6" s="606"/>
      <c r="D6" s="671" t="s">
        <v>55</v>
      </c>
      <c r="E6" s="611"/>
      <c r="F6" s="45" t="s">
        <v>272</v>
      </c>
      <c r="H6"/>
      <c r="I6"/>
      <c r="J6"/>
    </row>
    <row r="7" spans="1:15" ht="8.1" customHeight="1" x14ac:dyDescent="0.2">
      <c r="A7" s="43"/>
      <c r="B7" s="56"/>
      <c r="C7" s="54"/>
      <c r="D7" s="59"/>
      <c r="E7" s="54"/>
      <c r="F7" s="55"/>
      <c r="H7"/>
      <c r="I7"/>
      <c r="J7"/>
    </row>
    <row r="8" spans="1:15" s="37" customFormat="1" ht="30" customHeight="1" x14ac:dyDescent="0.2">
      <c r="A8" s="36"/>
      <c r="B8" s="136" t="s">
        <v>407</v>
      </c>
      <c r="C8" s="149" t="s">
        <v>276</v>
      </c>
      <c r="D8" s="371">
        <v>2154.3957999999998</v>
      </c>
      <c r="E8" s="371">
        <v>3470.5751</v>
      </c>
      <c r="F8" s="141">
        <f t="shared" ref="F8:F19" si="0">E8/D8*100</f>
        <v>161.09273421346256</v>
      </c>
      <c r="H8"/>
      <c r="I8"/>
      <c r="J8"/>
      <c r="K8"/>
    </row>
    <row r="9" spans="1:15" ht="30" customHeight="1" x14ac:dyDescent="0.2">
      <c r="B9" s="57" t="s">
        <v>567</v>
      </c>
      <c r="C9" s="150" t="s">
        <v>277</v>
      </c>
      <c r="D9" s="368">
        <v>1179.4291000000001</v>
      </c>
      <c r="E9" s="366">
        <v>1064.3226</v>
      </c>
      <c r="F9" s="148">
        <f>E9/D9*100</f>
        <v>90.240490081175707</v>
      </c>
      <c r="H9"/>
      <c r="I9"/>
      <c r="J9"/>
      <c r="K9"/>
    </row>
    <row r="10" spans="1:15" ht="30" customHeight="1" x14ac:dyDescent="0.2">
      <c r="B10" s="584" t="s">
        <v>502</v>
      </c>
      <c r="C10" s="150" t="s">
        <v>278</v>
      </c>
      <c r="D10" s="254" t="s">
        <v>43</v>
      </c>
      <c r="E10" s="366">
        <v>1185.7691</v>
      </c>
      <c r="F10" s="121" t="s">
        <v>337</v>
      </c>
      <c r="H10"/>
      <c r="I10"/>
      <c r="J10"/>
      <c r="K10"/>
    </row>
    <row r="11" spans="1:15" ht="30" customHeight="1" x14ac:dyDescent="0.2">
      <c r="B11" s="138" t="s">
        <v>99</v>
      </c>
      <c r="C11" s="150" t="s">
        <v>279</v>
      </c>
      <c r="D11" s="368">
        <v>810.78560000000004</v>
      </c>
      <c r="E11" s="366">
        <v>1066.4601</v>
      </c>
      <c r="F11" s="148">
        <f>E11/D11*100</f>
        <v>131.53416883575633</v>
      </c>
      <c r="H11"/>
      <c r="I11"/>
      <c r="J11"/>
      <c r="K11"/>
    </row>
    <row r="12" spans="1:15" s="37" customFormat="1" ht="30" customHeight="1" x14ac:dyDescent="0.2">
      <c r="B12" s="136" t="s">
        <v>29</v>
      </c>
      <c r="C12" s="149" t="s">
        <v>280</v>
      </c>
      <c r="D12" s="371">
        <v>1814.2319</v>
      </c>
      <c r="E12" s="371">
        <v>3284.6871999999998</v>
      </c>
      <c r="F12" s="141">
        <f t="shared" si="0"/>
        <v>181.05112141397137</v>
      </c>
      <c r="H12"/>
      <c r="I12"/>
      <c r="J12"/>
    </row>
    <row r="13" spans="1:15" ht="30" customHeight="1" x14ac:dyDescent="0.2">
      <c r="B13" s="138" t="s">
        <v>568</v>
      </c>
      <c r="C13" s="150" t="s">
        <v>281</v>
      </c>
      <c r="D13" s="369">
        <v>810.78560000000004</v>
      </c>
      <c r="E13" s="369">
        <v>1066.4601</v>
      </c>
      <c r="F13" s="142">
        <f>E13/D13*100</f>
        <v>131.53416883575633</v>
      </c>
      <c r="H13"/>
      <c r="I13"/>
      <c r="J13"/>
    </row>
    <row r="14" spans="1:15" ht="30" customHeight="1" x14ac:dyDescent="0.2">
      <c r="B14" s="138" t="s">
        <v>143</v>
      </c>
      <c r="C14" s="150" t="s">
        <v>282</v>
      </c>
      <c r="D14" s="369">
        <v>384.6533</v>
      </c>
      <c r="E14" s="369">
        <v>361.41250000000002</v>
      </c>
      <c r="F14" s="142">
        <f>E14/D14*100</f>
        <v>93.957987621580273</v>
      </c>
      <c r="J14"/>
    </row>
    <row r="15" spans="1:15" ht="30" customHeight="1" x14ac:dyDescent="0.2">
      <c r="B15" s="584" t="s">
        <v>503</v>
      </c>
      <c r="C15" s="150" t="s">
        <v>283</v>
      </c>
      <c r="D15" s="254" t="s">
        <v>43</v>
      </c>
      <c r="E15" s="369">
        <v>1308.3642</v>
      </c>
      <c r="F15" s="121" t="s">
        <v>337</v>
      </c>
      <c r="H15" s="340"/>
      <c r="I15" s="339"/>
      <c r="J15"/>
    </row>
    <row r="16" spans="1:15" s="37" customFormat="1" ht="30" customHeight="1" x14ac:dyDescent="0.2">
      <c r="A16" s="36"/>
      <c r="B16" s="108" t="s">
        <v>257</v>
      </c>
      <c r="C16" s="149" t="s">
        <v>284</v>
      </c>
      <c r="D16" s="371">
        <v>340.16390000000001</v>
      </c>
      <c r="E16" s="371">
        <v>185.8879</v>
      </c>
      <c r="F16" s="141">
        <f t="shared" si="0"/>
        <v>54.646568903990101</v>
      </c>
      <c r="H16"/>
      <c r="I16"/>
      <c r="J16"/>
    </row>
    <row r="17" spans="1:13" ht="30" customHeight="1" x14ac:dyDescent="0.2">
      <c r="A17" s="16"/>
      <c r="B17" s="58" t="s">
        <v>470</v>
      </c>
      <c r="C17" s="150" t="s">
        <v>307</v>
      </c>
      <c r="D17" s="369">
        <v>11.428599999999999</v>
      </c>
      <c r="E17" s="369">
        <v>25.0961</v>
      </c>
      <c r="F17" s="142">
        <f t="shared" si="0"/>
        <v>219.59032602418495</v>
      </c>
      <c r="H17"/>
      <c r="I17"/>
      <c r="J17"/>
    </row>
    <row r="18" spans="1:13" ht="30" customHeight="1" x14ac:dyDescent="0.2">
      <c r="A18" s="16"/>
      <c r="B18" s="58" t="s">
        <v>30</v>
      </c>
      <c r="C18" s="150" t="s">
        <v>308</v>
      </c>
      <c r="D18" s="369">
        <v>2.2993000000000001</v>
      </c>
      <c r="E18" s="369">
        <v>7.6233000000000004</v>
      </c>
      <c r="F18" s="142">
        <f t="shared" si="0"/>
        <v>331.54873222285045</v>
      </c>
      <c r="H18"/>
      <c r="I18"/>
      <c r="J18"/>
    </row>
    <row r="19" spans="1:13" ht="30" customHeight="1" x14ac:dyDescent="0.2">
      <c r="A19" s="16"/>
      <c r="B19" s="58" t="s">
        <v>239</v>
      </c>
      <c r="C19" s="150" t="s">
        <v>309</v>
      </c>
      <c r="D19" s="369">
        <v>349.29320000000001</v>
      </c>
      <c r="E19" s="366">
        <v>203.36070000000001</v>
      </c>
      <c r="F19" s="142">
        <f t="shared" si="0"/>
        <v>58.220629545608105</v>
      </c>
      <c r="H19"/>
      <c r="I19"/>
      <c r="J19"/>
    </row>
    <row r="20" spans="1:13" ht="30" customHeight="1" x14ac:dyDescent="0.2">
      <c r="A20" s="16"/>
      <c r="B20" s="58" t="s">
        <v>31</v>
      </c>
      <c r="C20" s="150" t="s">
        <v>310</v>
      </c>
      <c r="D20" s="369">
        <v>12.536300000000001</v>
      </c>
      <c r="E20" s="369">
        <v>2.3489</v>
      </c>
      <c r="F20" s="142">
        <f>E20/D20*100</f>
        <v>18.73678836658344</v>
      </c>
      <c r="H20"/>
      <c r="I20"/>
      <c r="J20"/>
    </row>
    <row r="21" spans="1:13" ht="30" customHeight="1" x14ac:dyDescent="0.2">
      <c r="A21" s="16"/>
      <c r="B21" s="58" t="s">
        <v>32</v>
      </c>
      <c r="C21" s="150" t="s">
        <v>311</v>
      </c>
      <c r="D21" s="369">
        <v>0.19</v>
      </c>
      <c r="E21" s="369">
        <v>2.7463000000000002</v>
      </c>
      <c r="F21" s="142">
        <f>E21/D21*100</f>
        <v>1445.4210526315792</v>
      </c>
      <c r="H21"/>
      <c r="I21"/>
      <c r="J21"/>
    </row>
    <row r="22" spans="1:13" ht="30" customHeight="1" x14ac:dyDescent="0.2">
      <c r="A22" s="36"/>
      <c r="B22" s="136" t="s">
        <v>240</v>
      </c>
      <c r="C22" s="149" t="s">
        <v>312</v>
      </c>
      <c r="D22" s="371">
        <v>361.6395</v>
      </c>
      <c r="E22" s="365">
        <v>202.9633</v>
      </c>
      <c r="F22" s="141">
        <f>E22/D22*100</f>
        <v>56.123100490958542</v>
      </c>
      <c r="H22"/>
      <c r="I22"/>
      <c r="J22"/>
    </row>
    <row r="23" spans="1:13" s="37" customFormat="1" ht="15" customHeight="1" x14ac:dyDescent="0.2">
      <c r="A23" s="36"/>
      <c r="B23" s="136"/>
      <c r="C23" s="207"/>
      <c r="D23" s="208"/>
      <c r="E23" s="205"/>
      <c r="F23" s="206"/>
    </row>
    <row r="24" spans="1:13" ht="39.950000000000003" customHeight="1" x14ac:dyDescent="0.2">
      <c r="B24" s="599" t="s">
        <v>59</v>
      </c>
      <c r="C24" s="679"/>
      <c r="D24" s="679"/>
      <c r="E24" s="679"/>
      <c r="F24" s="679"/>
      <c r="G24" s="177"/>
      <c r="M24" s="177"/>
    </row>
    <row r="25" spans="1:13" ht="8.1" customHeight="1" x14ac:dyDescent="0.2">
      <c r="B25" s="3"/>
      <c r="C25" s="3"/>
      <c r="D25" s="3"/>
      <c r="E25" s="3"/>
      <c r="F25" s="3"/>
    </row>
    <row r="26" spans="1:13" ht="24" customHeight="1" x14ac:dyDescent="0.2">
      <c r="A26" s="46"/>
      <c r="B26" s="601" t="s">
        <v>107</v>
      </c>
      <c r="C26" s="602"/>
      <c r="D26" s="680" t="s">
        <v>106</v>
      </c>
      <c r="E26" s="681"/>
      <c r="F26" s="609" t="s">
        <v>126</v>
      </c>
    </row>
    <row r="27" spans="1:13" ht="14.1" customHeight="1" x14ac:dyDescent="0.2">
      <c r="B27" s="603"/>
      <c r="C27" s="604"/>
      <c r="D27" s="202">
        <v>2020</v>
      </c>
      <c r="E27" s="202">
        <v>2021</v>
      </c>
      <c r="F27" s="610"/>
    </row>
    <row r="28" spans="1:13" ht="12.75" customHeight="1" x14ac:dyDescent="0.2">
      <c r="A28" s="38"/>
      <c r="B28" s="605"/>
      <c r="C28" s="606"/>
      <c r="D28" s="671" t="s">
        <v>55</v>
      </c>
      <c r="E28" s="611"/>
      <c r="F28" s="45" t="s">
        <v>272</v>
      </c>
      <c r="H28"/>
    </row>
    <row r="29" spans="1:13" ht="8.1" customHeight="1" x14ac:dyDescent="0.2">
      <c r="A29" s="46"/>
      <c r="B29" s="56"/>
      <c r="C29" s="54"/>
      <c r="D29" s="59"/>
      <c r="E29" s="54"/>
      <c r="F29" s="55"/>
      <c r="H29"/>
    </row>
    <row r="30" spans="1:13" ht="30.95" customHeight="1" x14ac:dyDescent="0.2">
      <c r="B30" s="108" t="s">
        <v>472</v>
      </c>
      <c r="C30" s="151" t="s">
        <v>276</v>
      </c>
      <c r="D30" s="367">
        <v>384.6533</v>
      </c>
      <c r="E30" s="365">
        <v>361.41250000000002</v>
      </c>
      <c r="F30" s="147">
        <f>E30/D30*100</f>
        <v>93.957987621580273</v>
      </c>
      <c r="H30"/>
    </row>
    <row r="31" spans="1:13" ht="30.95" customHeight="1" x14ac:dyDescent="0.2">
      <c r="B31" s="110" t="s">
        <v>569</v>
      </c>
      <c r="C31" s="152" t="s">
        <v>277</v>
      </c>
      <c r="D31" s="368">
        <v>157.04159999999999</v>
      </c>
      <c r="E31" s="366">
        <v>134.31970000000001</v>
      </c>
      <c r="F31" s="148">
        <f>E31/D31*100</f>
        <v>85.531285977728217</v>
      </c>
      <c r="H31"/>
    </row>
    <row r="32" spans="1:13" ht="26.1" customHeight="1" x14ac:dyDescent="0.2">
      <c r="B32" s="110" t="s">
        <v>535</v>
      </c>
      <c r="C32" s="150" t="s">
        <v>278</v>
      </c>
      <c r="D32" s="366">
        <v>1.4493</v>
      </c>
      <c r="E32" s="372">
        <v>0.30730000000000002</v>
      </c>
      <c r="F32" s="148">
        <f>E32/D32*100</f>
        <v>21.203339543227766</v>
      </c>
      <c r="H32"/>
    </row>
    <row r="33" spans="8:8" x14ac:dyDescent="0.2">
      <c r="H33"/>
    </row>
    <row r="34" spans="8:8" x14ac:dyDescent="0.2">
      <c r="H34"/>
    </row>
    <row r="35" spans="8:8" x14ac:dyDescent="0.2">
      <c r="H35"/>
    </row>
  </sheetData>
  <mergeCells count="11">
    <mergeCell ref="B1:F1"/>
    <mergeCell ref="B2:F2"/>
    <mergeCell ref="B4:C6"/>
    <mergeCell ref="D4:E4"/>
    <mergeCell ref="F4:F5"/>
    <mergeCell ref="D6:E6"/>
    <mergeCell ref="B24:F24"/>
    <mergeCell ref="B26:C28"/>
    <mergeCell ref="D26:E26"/>
    <mergeCell ref="F26:F27"/>
    <mergeCell ref="D28:E28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3" orientation="portrait" r:id="rId1"/>
  <headerFooter alignWithMargins="0">
    <oddFooter>&amp;C- 37 -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41"/>
  <sheetViews>
    <sheetView topLeftCell="A43" zoomScaleNormal="100" workbookViewId="0">
      <selection activeCell="L3" sqref="L3"/>
    </sheetView>
  </sheetViews>
  <sheetFormatPr defaultRowHeight="12.75" x14ac:dyDescent="0.2"/>
  <cols>
    <col min="1" max="1" width="1.5703125" style="74" customWidth="1"/>
    <col min="2" max="2" width="34.42578125" style="74" customWidth="1"/>
    <col min="3" max="3" width="2.7109375" style="74" customWidth="1"/>
    <col min="4" max="4" width="12.140625" style="74" customWidth="1"/>
    <col min="5" max="8" width="13.7109375" style="74" customWidth="1"/>
    <col min="9" max="9" width="0.85546875" style="74" customWidth="1"/>
    <col min="10" max="10" width="35" style="74" customWidth="1"/>
    <col min="11" max="11" width="9.5703125" style="74" bestFit="1" customWidth="1"/>
    <col min="12" max="12" width="9.42578125" style="74" bestFit="1" customWidth="1"/>
    <col min="13" max="16384" width="9.140625" style="74"/>
  </cols>
  <sheetData>
    <row r="1" spans="1:17" ht="80.099999999999994" customHeight="1" x14ac:dyDescent="0.2">
      <c r="B1" s="687" t="s">
        <v>415</v>
      </c>
      <c r="C1" s="688"/>
      <c r="D1" s="688"/>
      <c r="E1" s="688"/>
      <c r="F1" s="688"/>
      <c r="G1" s="688"/>
      <c r="H1" s="688"/>
      <c r="I1" s="688"/>
      <c r="J1" s="688"/>
    </row>
    <row r="2" spans="1:17" ht="15.95" customHeight="1" x14ac:dyDescent="0.2">
      <c r="B2" s="93"/>
      <c r="C2" s="90"/>
      <c r="D2" s="90"/>
      <c r="E2" s="90"/>
      <c r="F2" s="90"/>
      <c r="G2" s="90"/>
      <c r="H2" s="90"/>
      <c r="I2" s="90"/>
      <c r="J2" s="90"/>
    </row>
    <row r="3" spans="1:17" s="69" customFormat="1" ht="30" customHeight="1" x14ac:dyDescent="0.2">
      <c r="A3" s="53"/>
      <c r="B3" s="686" t="s">
        <v>58</v>
      </c>
      <c r="C3" s="686"/>
      <c r="D3" s="686"/>
      <c r="E3" s="686"/>
      <c r="F3" s="686"/>
      <c r="G3" s="686"/>
      <c r="H3" s="686"/>
      <c r="I3" s="686"/>
      <c r="J3" s="686"/>
      <c r="K3" s="177"/>
      <c r="L3"/>
      <c r="M3" s="22"/>
      <c r="Q3" s="177"/>
    </row>
    <row r="4" spans="1:17" s="69" customFormat="1" ht="8.1" customHeight="1" x14ac:dyDescent="0.2">
      <c r="B4" s="95"/>
      <c r="C4" s="96"/>
      <c r="D4" s="96"/>
      <c r="E4" s="97"/>
      <c r="F4" s="97"/>
      <c r="G4" s="97"/>
      <c r="H4" s="97"/>
      <c r="I4" s="97"/>
      <c r="J4" s="97"/>
      <c r="K4"/>
      <c r="L4"/>
      <c r="M4"/>
    </row>
    <row r="5" spans="1:17" s="2" customFormat="1" ht="35.25" customHeight="1" x14ac:dyDescent="0.2">
      <c r="A5" s="75"/>
      <c r="B5" s="695" t="s">
        <v>396</v>
      </c>
      <c r="C5" s="696"/>
      <c r="D5" s="699" t="s">
        <v>13</v>
      </c>
      <c r="E5" s="700"/>
      <c r="F5" s="700"/>
      <c r="G5" s="701"/>
      <c r="H5" s="702" t="s">
        <v>94</v>
      </c>
      <c r="I5" s="689" t="s">
        <v>395</v>
      </c>
      <c r="J5" s="690"/>
      <c r="K5"/>
      <c r="L5"/>
      <c r="M5"/>
    </row>
    <row r="6" spans="1:17" s="2" customFormat="1" ht="12.75" customHeight="1" x14ac:dyDescent="0.2">
      <c r="B6" s="697"/>
      <c r="C6" s="697"/>
      <c r="D6" s="705">
        <v>2020</v>
      </c>
      <c r="E6" s="706"/>
      <c r="F6" s="706">
        <v>2021</v>
      </c>
      <c r="G6" s="707"/>
      <c r="H6" s="703"/>
      <c r="I6" s="691"/>
      <c r="J6" s="692"/>
      <c r="K6"/>
      <c r="L6"/>
      <c r="M6"/>
    </row>
    <row r="7" spans="1:17" s="2" customFormat="1" ht="31.5" customHeight="1" x14ac:dyDescent="0.2">
      <c r="B7" s="697"/>
      <c r="C7" s="697"/>
      <c r="D7" s="98" t="s">
        <v>480</v>
      </c>
      <c r="E7" s="99" t="s">
        <v>95</v>
      </c>
      <c r="F7" s="98" t="s">
        <v>480</v>
      </c>
      <c r="G7" s="100" t="s">
        <v>95</v>
      </c>
      <c r="H7" s="704"/>
      <c r="I7" s="691"/>
      <c r="J7" s="692"/>
      <c r="K7"/>
      <c r="L7"/>
      <c r="M7"/>
    </row>
    <row r="8" spans="1:17" s="2" customFormat="1" ht="17.25" customHeight="1" x14ac:dyDescent="0.2">
      <c r="A8" s="76"/>
      <c r="B8" s="698"/>
      <c r="C8" s="698"/>
      <c r="D8" s="101" t="s">
        <v>271</v>
      </c>
      <c r="E8" s="102" t="s">
        <v>287</v>
      </c>
      <c r="F8" s="103" t="s">
        <v>271</v>
      </c>
      <c r="G8" s="101" t="s">
        <v>287</v>
      </c>
      <c r="H8" s="104" t="s">
        <v>272</v>
      </c>
      <c r="I8" s="693"/>
      <c r="J8" s="694"/>
      <c r="K8"/>
      <c r="L8"/>
      <c r="M8"/>
    </row>
    <row r="9" spans="1:17" s="37" customFormat="1" ht="53.25" customHeight="1" x14ac:dyDescent="0.2">
      <c r="A9" s="170"/>
      <c r="B9" s="261" t="s">
        <v>570</v>
      </c>
      <c r="C9" s="153" t="s">
        <v>276</v>
      </c>
      <c r="D9" s="373">
        <v>28460.762999999999</v>
      </c>
      <c r="E9" s="374">
        <v>262.00625401399998</v>
      </c>
      <c r="F9" s="375">
        <v>33054.563000000002</v>
      </c>
      <c r="G9" s="376">
        <v>252.597685227</v>
      </c>
      <c r="H9" s="154">
        <f>G9/E9*100</f>
        <v>96.409028928562421</v>
      </c>
      <c r="I9" s="155"/>
      <c r="J9" s="263" t="s">
        <v>573</v>
      </c>
      <c r="L9"/>
    </row>
    <row r="10" spans="1:17" s="53" customFormat="1" ht="27" customHeight="1" x14ac:dyDescent="0.2">
      <c r="A10" s="1"/>
      <c r="B10" s="156" t="s">
        <v>578</v>
      </c>
      <c r="C10" s="157" t="s">
        <v>277</v>
      </c>
      <c r="D10" s="236">
        <v>21434.951000000001</v>
      </c>
      <c r="E10" s="377">
        <v>265.18554206200002</v>
      </c>
      <c r="F10" s="255">
        <v>25294.364000000001</v>
      </c>
      <c r="G10" s="378">
        <v>252.87108622299999</v>
      </c>
      <c r="H10" s="158">
        <f t="shared" ref="H10:H34" si="0">G10/E10*100</f>
        <v>95.356286868715884</v>
      </c>
      <c r="I10" s="159"/>
      <c r="J10" s="160" t="s">
        <v>580</v>
      </c>
      <c r="K10"/>
      <c r="L10"/>
      <c r="M10"/>
    </row>
    <row r="11" spans="1:17" s="53" customFormat="1" ht="30.95" customHeight="1" x14ac:dyDescent="0.2">
      <c r="A11" s="1"/>
      <c r="B11" s="161" t="s">
        <v>571</v>
      </c>
      <c r="C11" s="157" t="s">
        <v>278</v>
      </c>
      <c r="D11" s="236">
        <v>2582.2280000000001</v>
      </c>
      <c r="E11" s="377">
        <v>235.080016172</v>
      </c>
      <c r="F11" s="255">
        <v>2251.62</v>
      </c>
      <c r="G11" s="378">
        <v>277.53097769599998</v>
      </c>
      <c r="H11" s="158">
        <f>G11/E11*100</f>
        <v>118.05809026869389</v>
      </c>
      <c r="I11" s="159"/>
      <c r="J11" s="162" t="s">
        <v>574</v>
      </c>
      <c r="K11"/>
      <c r="L11"/>
      <c r="M11"/>
    </row>
    <row r="12" spans="1:17" s="53" customFormat="1" ht="27" customHeight="1" x14ac:dyDescent="0.2">
      <c r="A12" s="1"/>
      <c r="B12" s="161" t="s">
        <v>525</v>
      </c>
      <c r="C12" s="157" t="s">
        <v>279</v>
      </c>
      <c r="D12" s="236">
        <v>16546.597000000002</v>
      </c>
      <c r="E12" s="377">
        <v>271.83139832299997</v>
      </c>
      <c r="F12" s="255">
        <v>19290.649000000001</v>
      </c>
      <c r="G12" s="378">
        <v>243.959008326</v>
      </c>
      <c r="H12" s="158">
        <f>G12/E12*100</f>
        <v>89.746442033940099</v>
      </c>
      <c r="I12" s="159"/>
      <c r="J12" s="162" t="s">
        <v>526</v>
      </c>
      <c r="K12"/>
      <c r="L12"/>
      <c r="M12" s="13"/>
    </row>
    <row r="13" spans="1:17" s="53" customFormat="1" ht="27" customHeight="1" x14ac:dyDescent="0.2">
      <c r="A13" s="1"/>
      <c r="B13" s="163" t="s">
        <v>385</v>
      </c>
      <c r="C13" s="157" t="s">
        <v>280</v>
      </c>
      <c r="D13" s="236">
        <v>268.64999999999998</v>
      </c>
      <c r="E13" s="377">
        <v>225.62776847200001</v>
      </c>
      <c r="F13" s="255">
        <v>4381.643</v>
      </c>
      <c r="G13" s="378">
        <v>252.425083468</v>
      </c>
      <c r="H13" s="158">
        <f>G13/E13*100</f>
        <v>111.8767805831158</v>
      </c>
      <c r="I13" s="159"/>
      <c r="J13" s="162" t="s">
        <v>387</v>
      </c>
      <c r="K13"/>
      <c r="L13"/>
      <c r="M13" s="13"/>
    </row>
    <row r="14" spans="1:17" s="53" customFormat="1" ht="35.1" customHeight="1" x14ac:dyDescent="0.2">
      <c r="A14" s="1"/>
      <c r="B14" s="163" t="s">
        <v>386</v>
      </c>
      <c r="C14" s="157" t="s">
        <v>281</v>
      </c>
      <c r="D14" s="236">
        <v>16277.946</v>
      </c>
      <c r="E14" s="377">
        <v>272.59395626499997</v>
      </c>
      <c r="F14" s="255">
        <v>14909.004999999999</v>
      </c>
      <c r="G14" s="378">
        <v>241.47090298800001</v>
      </c>
      <c r="H14" s="158">
        <f>G14/E14*100</f>
        <v>88.582632680695255</v>
      </c>
      <c r="I14" s="159"/>
      <c r="J14" s="162" t="s">
        <v>388</v>
      </c>
      <c r="K14"/>
      <c r="L14"/>
      <c r="M14"/>
    </row>
    <row r="15" spans="1:17" s="53" customFormat="1" ht="27" customHeight="1" x14ac:dyDescent="0.2">
      <c r="A15" s="1"/>
      <c r="B15" s="161" t="s">
        <v>109</v>
      </c>
      <c r="C15" s="157" t="s">
        <v>282</v>
      </c>
      <c r="D15" s="236">
        <v>1425.808</v>
      </c>
      <c r="E15" s="377">
        <v>248.00870804499999</v>
      </c>
      <c r="F15" s="255">
        <v>2079.5430000000001</v>
      </c>
      <c r="G15" s="378">
        <v>320.83549125899998</v>
      </c>
      <c r="H15" s="158">
        <f>G15/E15*100</f>
        <v>129.3646073107989</v>
      </c>
      <c r="I15" s="159"/>
      <c r="J15" s="162" t="s">
        <v>416</v>
      </c>
      <c r="K15"/>
      <c r="L15"/>
      <c r="M15"/>
    </row>
    <row r="16" spans="1:17" s="53" customFormat="1" ht="27" customHeight="1" x14ac:dyDescent="0.2">
      <c r="A16" s="1"/>
      <c r="B16" s="156" t="s">
        <v>579</v>
      </c>
      <c r="C16" s="157" t="s">
        <v>283</v>
      </c>
      <c r="D16" s="236">
        <v>7025.8119999999999</v>
      </c>
      <c r="E16" s="377">
        <v>252.30660882999999</v>
      </c>
      <c r="F16" s="255">
        <v>7760.1989999999996</v>
      </c>
      <c r="G16" s="378">
        <v>251.70653484499999</v>
      </c>
      <c r="H16" s="158">
        <f t="shared" si="0"/>
        <v>99.762164777299063</v>
      </c>
      <c r="I16" s="159"/>
      <c r="J16" s="160" t="s">
        <v>356</v>
      </c>
      <c r="K16"/>
      <c r="L16"/>
      <c r="M16"/>
    </row>
    <row r="17" spans="1:13" s="53" customFormat="1" ht="27" customHeight="1" x14ac:dyDescent="0.2">
      <c r="A17" s="1"/>
      <c r="B17" s="161" t="s">
        <v>571</v>
      </c>
      <c r="C17" s="157" t="s">
        <v>284</v>
      </c>
      <c r="D17" s="236">
        <v>5551.8190000000004</v>
      </c>
      <c r="E17" s="377">
        <v>246.05672483199999</v>
      </c>
      <c r="F17" s="255">
        <v>6085.0020000000004</v>
      </c>
      <c r="G17" s="378">
        <v>234.16993125100001</v>
      </c>
      <c r="H17" s="158">
        <f t="shared" si="0"/>
        <v>95.169084043886258</v>
      </c>
      <c r="I17" s="159"/>
      <c r="J17" s="162" t="s">
        <v>574</v>
      </c>
      <c r="K17"/>
      <c r="L17"/>
      <c r="M17"/>
    </row>
    <row r="18" spans="1:13" s="53" customFormat="1" ht="27" customHeight="1" x14ac:dyDescent="0.2">
      <c r="A18" s="1"/>
      <c r="B18" s="161" t="s">
        <v>363</v>
      </c>
      <c r="C18" s="157" t="s">
        <v>307</v>
      </c>
      <c r="D18" s="236">
        <v>146.51900000000001</v>
      </c>
      <c r="E18" s="377">
        <v>184.31739228399999</v>
      </c>
      <c r="F18" s="255">
        <v>124.28400000000001</v>
      </c>
      <c r="G18" s="378">
        <v>266.51218177700002</v>
      </c>
      <c r="H18" s="158">
        <f t="shared" si="0"/>
        <v>144.59415819335845</v>
      </c>
      <c r="I18" s="159"/>
      <c r="J18" s="162" t="s">
        <v>92</v>
      </c>
      <c r="K18"/>
      <c r="L18"/>
      <c r="M18"/>
    </row>
    <row r="19" spans="1:13" s="53" customFormat="1" ht="27" customHeight="1" x14ac:dyDescent="0.2">
      <c r="A19" s="1"/>
      <c r="B19" s="161" t="s">
        <v>362</v>
      </c>
      <c r="C19" s="157" t="s">
        <v>308</v>
      </c>
      <c r="D19" s="236">
        <v>901.86</v>
      </c>
      <c r="E19" s="377">
        <v>259.96884217100001</v>
      </c>
      <c r="F19" s="255">
        <v>975.98400000000004</v>
      </c>
      <c r="G19" s="378">
        <v>233.831292316</v>
      </c>
      <c r="H19" s="158">
        <f>G19/E19*100</f>
        <v>89.945891347314813</v>
      </c>
      <c r="I19" s="159"/>
      <c r="J19" s="162" t="s">
        <v>93</v>
      </c>
      <c r="K19"/>
      <c r="L19"/>
      <c r="M19"/>
    </row>
    <row r="20" spans="1:13" s="53" customFormat="1" ht="27" customHeight="1" x14ac:dyDescent="0.2">
      <c r="A20" s="1"/>
      <c r="B20" s="214" t="s">
        <v>109</v>
      </c>
      <c r="C20" s="157" t="s">
        <v>309</v>
      </c>
      <c r="D20" s="236">
        <v>208.36500000000001</v>
      </c>
      <c r="E20" s="377">
        <v>257.31624792999997</v>
      </c>
      <c r="F20" s="255">
        <v>323.964</v>
      </c>
      <c r="G20" s="378">
        <v>313.97192280600001</v>
      </c>
      <c r="H20" s="158">
        <f>G20/E20*100</f>
        <v>122.01791582605874</v>
      </c>
      <c r="I20" s="159"/>
      <c r="J20" s="162" t="s">
        <v>234</v>
      </c>
      <c r="K20"/>
      <c r="L20"/>
      <c r="M20"/>
    </row>
    <row r="21" spans="1:13" s="37" customFormat="1" ht="54" customHeight="1" x14ac:dyDescent="0.2">
      <c r="A21" s="1"/>
      <c r="B21" s="262" t="s">
        <v>110</v>
      </c>
      <c r="C21" s="210" t="s">
        <v>310</v>
      </c>
      <c r="D21" s="379">
        <v>9604.4060000000009</v>
      </c>
      <c r="E21" s="380">
        <v>267.36184413699999</v>
      </c>
      <c r="F21" s="381">
        <v>6682.1189999999997</v>
      </c>
      <c r="G21" s="382">
        <v>258.77831568099998</v>
      </c>
      <c r="H21" s="166">
        <f>G21/E21*100</f>
        <v>96.789546210789268</v>
      </c>
      <c r="I21" s="164"/>
      <c r="J21" s="168" t="s">
        <v>383</v>
      </c>
      <c r="K21" s="22"/>
      <c r="L21"/>
    </row>
    <row r="22" spans="1:13" s="53" customFormat="1" ht="35.1" customHeight="1" x14ac:dyDescent="0.2">
      <c r="A22" s="170"/>
      <c r="B22" s="261" t="s">
        <v>96</v>
      </c>
      <c r="C22" s="211" t="s">
        <v>311</v>
      </c>
      <c r="D22" s="373">
        <v>33511.622000000003</v>
      </c>
      <c r="E22" s="374">
        <v>260.87451093800001</v>
      </c>
      <c r="F22" s="375">
        <v>32457.77</v>
      </c>
      <c r="G22" s="376">
        <v>245.97603901900001</v>
      </c>
      <c r="H22" s="154">
        <f t="shared" si="0"/>
        <v>94.289027369737624</v>
      </c>
      <c r="I22" s="155"/>
      <c r="J22" s="263" t="s">
        <v>85</v>
      </c>
      <c r="K22"/>
      <c r="L22"/>
      <c r="M22"/>
    </row>
    <row r="23" spans="1:13" s="53" customFormat="1" ht="27" customHeight="1" x14ac:dyDescent="0.2">
      <c r="A23" s="1"/>
      <c r="B23" s="161" t="s">
        <v>572</v>
      </c>
      <c r="C23" s="157" t="s">
        <v>312</v>
      </c>
      <c r="D23" s="236">
        <v>54.619</v>
      </c>
      <c r="E23" s="377">
        <v>219.74221424800001</v>
      </c>
      <c r="F23" s="255">
        <v>29.998999999999999</v>
      </c>
      <c r="G23" s="378">
        <v>246.98489949699999</v>
      </c>
      <c r="H23" s="158">
        <f t="shared" si="0"/>
        <v>112.39756563946062</v>
      </c>
      <c r="I23" s="159"/>
      <c r="J23" s="162" t="s">
        <v>575</v>
      </c>
      <c r="K23"/>
      <c r="L23"/>
      <c r="M23"/>
    </row>
    <row r="24" spans="1:13" s="53" customFormat="1" ht="27" customHeight="1" x14ac:dyDescent="0.2">
      <c r="A24" s="1"/>
      <c r="B24" s="161" t="s">
        <v>258</v>
      </c>
      <c r="C24" s="157" t="s">
        <v>313</v>
      </c>
      <c r="D24" s="236">
        <v>1669.3789999999999</v>
      </c>
      <c r="E24" s="377">
        <v>197.831169555</v>
      </c>
      <c r="F24" s="255">
        <v>1326.3230000000001</v>
      </c>
      <c r="G24" s="378">
        <v>222.49580230500001</v>
      </c>
      <c r="H24" s="158">
        <f t="shared" si="0"/>
        <v>112.46751601655112</v>
      </c>
      <c r="I24" s="159"/>
      <c r="J24" s="162" t="s">
        <v>495</v>
      </c>
      <c r="K24"/>
      <c r="L24"/>
      <c r="M24"/>
    </row>
    <row r="25" spans="1:13" s="53" customFormat="1" ht="27" customHeight="1" x14ac:dyDescent="0.2">
      <c r="A25" s="1"/>
      <c r="B25" s="161" t="s">
        <v>339</v>
      </c>
      <c r="C25" s="157" t="s">
        <v>314</v>
      </c>
      <c r="D25" s="236">
        <v>25024.59</v>
      </c>
      <c r="E25" s="377">
        <v>263.29723284200003</v>
      </c>
      <c r="F25" s="255">
        <v>24615.513999999999</v>
      </c>
      <c r="G25" s="378">
        <v>245.497835227</v>
      </c>
      <c r="H25" s="158">
        <f t="shared" si="0"/>
        <v>93.239808325034261</v>
      </c>
      <c r="I25" s="159"/>
      <c r="J25" s="162" t="s">
        <v>496</v>
      </c>
      <c r="K25"/>
      <c r="L25"/>
      <c r="M25"/>
    </row>
    <row r="26" spans="1:13" s="53" customFormat="1" ht="27" customHeight="1" x14ac:dyDescent="0.2">
      <c r="A26" s="1"/>
      <c r="B26" s="161" t="s">
        <v>534</v>
      </c>
      <c r="C26" s="157" t="s">
        <v>315</v>
      </c>
      <c r="D26" s="236">
        <v>159.11099999999999</v>
      </c>
      <c r="E26" s="377">
        <v>245.34695904117299</v>
      </c>
      <c r="F26" s="255">
        <v>677.39099999999996</v>
      </c>
      <c r="G26" s="378">
        <v>283.17367665056099</v>
      </c>
      <c r="H26" s="158">
        <f t="shared" si="0"/>
        <v>115.41764273631779</v>
      </c>
      <c r="I26" s="159"/>
      <c r="J26" s="162" t="s">
        <v>497</v>
      </c>
      <c r="K26"/>
      <c r="L26"/>
      <c r="M26"/>
    </row>
    <row r="27" spans="1:13" s="53" customFormat="1" ht="27" customHeight="1" x14ac:dyDescent="0.2">
      <c r="A27" s="1"/>
      <c r="B27" s="161" t="s">
        <v>338</v>
      </c>
      <c r="C27" s="157" t="s">
        <v>316</v>
      </c>
      <c r="D27" s="236">
        <v>6237.5609999999997</v>
      </c>
      <c r="E27" s="377">
        <v>268.68896352276198</v>
      </c>
      <c r="F27" s="255">
        <v>5184.3950000000004</v>
      </c>
      <c r="G27" s="378">
        <v>246.85277645704099</v>
      </c>
      <c r="H27" s="158">
        <f t="shared" si="0"/>
        <v>91.873061409211502</v>
      </c>
      <c r="I27" s="159"/>
      <c r="J27" s="162" t="s">
        <v>498</v>
      </c>
      <c r="K27"/>
      <c r="L27"/>
      <c r="M27"/>
    </row>
    <row r="28" spans="1:13" s="37" customFormat="1" ht="27" customHeight="1" x14ac:dyDescent="0.2">
      <c r="A28" s="1"/>
      <c r="B28" s="161" t="s">
        <v>349</v>
      </c>
      <c r="C28" s="157" t="s">
        <v>317</v>
      </c>
      <c r="D28" s="236">
        <v>189.029</v>
      </c>
      <c r="E28" s="377">
        <v>210.502621291</v>
      </c>
      <c r="F28" s="255">
        <v>325.46600000000001</v>
      </c>
      <c r="G28" s="378">
        <v>245.03634788299999</v>
      </c>
      <c r="H28" s="158">
        <f>G28/E28*100</f>
        <v>116.40536653662872</v>
      </c>
      <c r="I28" s="159"/>
      <c r="J28" s="162" t="s">
        <v>510</v>
      </c>
    </row>
    <row r="29" spans="1:13" s="37" customFormat="1" ht="35.1" customHeight="1" x14ac:dyDescent="0.2">
      <c r="B29" s="165" t="s">
        <v>420</v>
      </c>
      <c r="C29" s="157" t="s">
        <v>318</v>
      </c>
      <c r="D29" s="379">
        <v>57115.574999999997</v>
      </c>
      <c r="E29" s="380">
        <v>246.09779381543501</v>
      </c>
      <c r="F29" s="381">
        <v>64749.495000000003</v>
      </c>
      <c r="G29" s="382">
        <v>247.388644498308</v>
      </c>
      <c r="H29" s="166">
        <f t="shared" si="0"/>
        <v>100.52452753145811</v>
      </c>
      <c r="I29" s="167"/>
      <c r="J29" s="168" t="s">
        <v>86</v>
      </c>
    </row>
    <row r="30" spans="1:13" s="37" customFormat="1" ht="27" customHeight="1" x14ac:dyDescent="0.2">
      <c r="B30" s="161" t="s">
        <v>572</v>
      </c>
      <c r="C30" s="157" t="s">
        <v>319</v>
      </c>
      <c r="D30" s="236">
        <v>11182.761</v>
      </c>
      <c r="E30" s="377">
        <v>244.027838920996</v>
      </c>
      <c r="F30" s="255">
        <v>12518.105</v>
      </c>
      <c r="G30" s="378">
        <v>269.397836174085</v>
      </c>
      <c r="H30" s="158">
        <f>G30/E30*100</f>
        <v>110.39635369688396</v>
      </c>
      <c r="I30" s="167"/>
      <c r="J30" s="162" t="s">
        <v>575</v>
      </c>
    </row>
    <row r="31" spans="1:13" s="37" customFormat="1" ht="27" customHeight="1" x14ac:dyDescent="0.2">
      <c r="B31" s="161" t="s">
        <v>339</v>
      </c>
      <c r="C31" s="157" t="s">
        <v>320</v>
      </c>
      <c r="D31" s="236">
        <v>4129.0280000000002</v>
      </c>
      <c r="E31" s="377">
        <v>222.554775603362</v>
      </c>
      <c r="F31" s="255">
        <v>3461.3290000000002</v>
      </c>
      <c r="G31" s="378">
        <v>246.09651379571301</v>
      </c>
      <c r="H31" s="158">
        <f>G31/E31*100</f>
        <v>110.57795238431871</v>
      </c>
      <c r="I31" s="167"/>
      <c r="J31" s="162" t="s">
        <v>496</v>
      </c>
    </row>
    <row r="32" spans="1:13" s="37" customFormat="1" ht="27" customHeight="1" x14ac:dyDescent="0.2">
      <c r="B32" s="161" t="s">
        <v>534</v>
      </c>
      <c r="C32" s="157" t="s">
        <v>321</v>
      </c>
      <c r="D32" s="236">
        <v>4863.5879999999997</v>
      </c>
      <c r="E32" s="377">
        <v>182.635391813616</v>
      </c>
      <c r="F32" s="255">
        <v>5748.6940000000004</v>
      </c>
      <c r="G32" s="378">
        <v>272.84816342633599</v>
      </c>
      <c r="H32" s="158">
        <f>G32/E32*100</f>
        <v>149.39501085571868</v>
      </c>
      <c r="I32" s="167"/>
      <c r="J32" s="162" t="s">
        <v>497</v>
      </c>
    </row>
    <row r="33" spans="1:12" s="37" customFormat="1" ht="27" customHeight="1" x14ac:dyDescent="0.2">
      <c r="B33" s="161" t="s">
        <v>338</v>
      </c>
      <c r="C33" s="157" t="s">
        <v>322</v>
      </c>
      <c r="D33" s="236">
        <v>32656.155999999999</v>
      </c>
      <c r="E33" s="377">
        <v>265.11925959687397</v>
      </c>
      <c r="F33" s="255">
        <v>31161.075000000001</v>
      </c>
      <c r="G33" s="378">
        <v>238.47813658546801</v>
      </c>
      <c r="H33" s="158">
        <f>G33/E33*100</f>
        <v>89.951268326595738</v>
      </c>
      <c r="I33" s="167"/>
      <c r="J33" s="162" t="s">
        <v>498</v>
      </c>
    </row>
    <row r="34" spans="1:12" s="37" customFormat="1" ht="35.1" customHeight="1" x14ac:dyDescent="0.2">
      <c r="B34" s="165" t="s">
        <v>421</v>
      </c>
      <c r="C34" s="157" t="s">
        <v>323</v>
      </c>
      <c r="D34" s="379">
        <v>2439.8150000000001</v>
      </c>
      <c r="E34" s="380">
        <v>279.45233552500002</v>
      </c>
      <c r="F34" s="381">
        <v>2526.933</v>
      </c>
      <c r="G34" s="382">
        <v>272.450793116</v>
      </c>
      <c r="H34" s="166">
        <f t="shared" si="0"/>
        <v>97.4945486156534</v>
      </c>
      <c r="I34" s="167"/>
      <c r="J34" s="168" t="s">
        <v>87</v>
      </c>
    </row>
    <row r="35" spans="1:12" s="78" customFormat="1" ht="7.5" customHeight="1" x14ac:dyDescent="0.2">
      <c r="A35" s="37"/>
      <c r="B35" s="169"/>
      <c r="C35" s="48"/>
      <c r="D35" s="37"/>
      <c r="E35" s="49"/>
      <c r="F35" s="37"/>
      <c r="G35" s="50"/>
      <c r="H35" s="112"/>
      <c r="I35" s="37"/>
      <c r="J35" s="37"/>
      <c r="K35" s="79"/>
      <c r="L35" s="79"/>
    </row>
    <row r="36" spans="1:12" s="78" customFormat="1" ht="12.95" customHeight="1" x14ac:dyDescent="0.2">
      <c r="A36" s="37"/>
      <c r="B36" s="685" t="s">
        <v>576</v>
      </c>
      <c r="C36" s="685"/>
      <c r="D36" s="685"/>
      <c r="E36" s="685"/>
      <c r="F36" s="685"/>
      <c r="G36" s="685"/>
      <c r="H36" s="685"/>
      <c r="I36" s="685"/>
      <c r="J36" s="685"/>
      <c r="K36" s="79"/>
      <c r="L36" s="79"/>
    </row>
    <row r="37" spans="1:12" s="78" customFormat="1" ht="39.950000000000003" customHeight="1" x14ac:dyDescent="0.2">
      <c r="A37" s="683" t="s">
        <v>83</v>
      </c>
      <c r="B37" s="684"/>
      <c r="C37" s="684"/>
      <c r="D37" s="684"/>
      <c r="E37" s="684"/>
      <c r="F37" s="684"/>
      <c r="G37" s="684"/>
      <c r="H37" s="684"/>
      <c r="I37" s="684"/>
      <c r="J37" s="684"/>
      <c r="K37" s="79"/>
      <c r="L37" s="79"/>
    </row>
    <row r="41" spans="1:12" ht="14.25" customHeight="1" x14ac:dyDescent="0.2"/>
  </sheetData>
  <mergeCells count="10">
    <mergeCell ref="A37:J37"/>
    <mergeCell ref="B36:J36"/>
    <mergeCell ref="B3:J3"/>
    <mergeCell ref="B1:J1"/>
    <mergeCell ref="I5:J8"/>
    <mergeCell ref="B5:C8"/>
    <mergeCell ref="D5:G5"/>
    <mergeCell ref="H5:H7"/>
    <mergeCell ref="D6:E6"/>
    <mergeCell ref="F6:G6"/>
  </mergeCells>
  <phoneticPr fontId="0" type="noConversion"/>
  <pageMargins left="0.78740157480314965" right="0.19685039370078741" top="0.19685039370078741" bottom="0.19685039370078741" header="0.51181102362204722" footer="0.11811023622047245"/>
  <pageSetup paperSize="9" scale="60" orientation="portrait" r:id="rId1"/>
  <headerFooter alignWithMargins="0">
    <oddFooter>&amp;C&amp;13- 38 -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34"/>
  <sheetViews>
    <sheetView topLeftCell="A13" zoomScaleNormal="100" workbookViewId="0">
      <selection activeCell="P19" sqref="P19:T19"/>
    </sheetView>
  </sheetViews>
  <sheetFormatPr defaultRowHeight="12.75" x14ac:dyDescent="0.2"/>
  <cols>
    <col min="1" max="1" width="3.28515625" style="1" customWidth="1"/>
    <col min="2" max="2" width="36.7109375" style="1" customWidth="1"/>
    <col min="3" max="3" width="3.28515625" style="1" customWidth="1"/>
    <col min="4" max="4" width="10.28515625" style="1" customWidth="1"/>
    <col min="5" max="5" width="9.28515625" style="1" customWidth="1"/>
    <col min="6" max="6" width="7.5703125" style="1" bestFit="1" customWidth="1"/>
    <col min="7" max="7" width="10.28515625" style="1" customWidth="1"/>
    <col min="8" max="8" width="9.28515625" style="1" customWidth="1"/>
    <col min="9" max="9" width="7.5703125" style="1" bestFit="1" customWidth="1"/>
    <col min="10" max="11" width="7.140625" style="1" hidden="1" customWidth="1"/>
    <col min="12" max="12" width="7.7109375" style="1" customWidth="1"/>
    <col min="13" max="14" width="6.7109375" style="1" customWidth="1"/>
    <col min="15" max="15" width="3" style="1" customWidth="1"/>
    <col min="16" max="16384" width="9.140625" style="1"/>
  </cols>
  <sheetData>
    <row r="1" spans="1:26" ht="30" customHeight="1" x14ac:dyDescent="0.2">
      <c r="B1" s="616" t="s">
        <v>501</v>
      </c>
      <c r="C1" s="616"/>
      <c r="D1" s="617"/>
      <c r="E1" s="617"/>
      <c r="F1" s="617"/>
      <c r="G1" s="617"/>
      <c r="H1" s="617"/>
      <c r="I1" s="617"/>
      <c r="J1" s="617"/>
      <c r="K1" s="5"/>
      <c r="L1" s="5"/>
      <c r="M1" s="5"/>
      <c r="P1" s="223"/>
    </row>
    <row r="2" spans="1:26" x14ac:dyDescent="0.2">
      <c r="B2" s="3"/>
      <c r="C2" s="3"/>
      <c r="D2" s="4"/>
      <c r="E2" s="4"/>
      <c r="F2" s="4"/>
      <c r="G2" s="4"/>
      <c r="H2" s="4"/>
      <c r="I2" s="4"/>
      <c r="J2" s="4"/>
      <c r="K2" s="5"/>
      <c r="L2" s="5"/>
      <c r="M2" s="5"/>
    </row>
    <row r="3" spans="1:26" ht="30" customHeight="1" x14ac:dyDescent="0.2">
      <c r="A3" s="46"/>
      <c r="B3" s="601" t="s">
        <v>107</v>
      </c>
      <c r="C3" s="602"/>
      <c r="D3" s="669" t="s">
        <v>13</v>
      </c>
      <c r="E3" s="708"/>
      <c r="F3" s="708"/>
      <c r="G3" s="708"/>
      <c r="H3" s="708"/>
      <c r="I3" s="670"/>
      <c r="J3" s="238"/>
      <c r="K3" s="271"/>
      <c r="L3" s="709" t="s">
        <v>126</v>
      </c>
      <c r="M3" s="710"/>
      <c r="N3" s="710"/>
      <c r="O3" s="7"/>
      <c r="Q3"/>
      <c r="R3"/>
      <c r="S3"/>
      <c r="T3"/>
      <c r="U3"/>
    </row>
    <row r="4" spans="1:26" ht="13.5" x14ac:dyDescent="0.2">
      <c r="B4" s="603"/>
      <c r="C4" s="604"/>
      <c r="D4" s="705">
        <v>2020</v>
      </c>
      <c r="E4" s="706"/>
      <c r="F4" s="706"/>
      <c r="G4" s="706">
        <v>2021</v>
      </c>
      <c r="H4" s="706"/>
      <c r="I4" s="707"/>
      <c r="J4" s="239"/>
      <c r="K4" s="239"/>
      <c r="L4" s="711"/>
      <c r="M4" s="712"/>
      <c r="N4" s="712"/>
      <c r="O4" s="7"/>
      <c r="Q4"/>
      <c r="R4"/>
      <c r="S4"/>
      <c r="T4"/>
      <c r="U4"/>
    </row>
    <row r="5" spans="1:26" ht="80.099999999999994" customHeight="1" x14ac:dyDescent="0.2">
      <c r="B5" s="603"/>
      <c r="C5" s="604"/>
      <c r="D5" s="39" t="s">
        <v>480</v>
      </c>
      <c r="E5" s="33" t="s">
        <v>340</v>
      </c>
      <c r="F5" s="27" t="s">
        <v>341</v>
      </c>
      <c r="G5" s="39" t="s">
        <v>480</v>
      </c>
      <c r="H5" s="39" t="s">
        <v>342</v>
      </c>
      <c r="I5" s="27" t="s">
        <v>341</v>
      </c>
      <c r="J5" s="237" t="s">
        <v>288</v>
      </c>
      <c r="K5" s="237" t="s">
        <v>289</v>
      </c>
      <c r="L5" s="63" t="s">
        <v>480</v>
      </c>
      <c r="M5" s="33" t="s">
        <v>105</v>
      </c>
      <c r="N5" s="225" t="s">
        <v>81</v>
      </c>
      <c r="O5" s="9"/>
      <c r="Q5"/>
      <c r="R5"/>
      <c r="S5"/>
      <c r="T5"/>
      <c r="U5"/>
    </row>
    <row r="6" spans="1:26" x14ac:dyDescent="0.2">
      <c r="A6" s="38"/>
      <c r="B6" s="605"/>
      <c r="C6" s="606"/>
      <c r="D6" s="24" t="s">
        <v>271</v>
      </c>
      <c r="E6" s="713" t="s">
        <v>287</v>
      </c>
      <c r="F6" s="714"/>
      <c r="G6" s="28" t="s">
        <v>271</v>
      </c>
      <c r="H6" s="713" t="s">
        <v>287</v>
      </c>
      <c r="I6" s="715"/>
      <c r="J6" s="25" t="s">
        <v>272</v>
      </c>
      <c r="K6" s="29" t="s">
        <v>272</v>
      </c>
      <c r="L6" s="716" t="s">
        <v>272</v>
      </c>
      <c r="M6" s="717"/>
      <c r="N6" s="717"/>
      <c r="O6" s="8"/>
      <c r="Q6"/>
      <c r="R6"/>
      <c r="S6"/>
      <c r="T6"/>
      <c r="U6"/>
    </row>
    <row r="7" spans="1:26" ht="8.1" customHeight="1" x14ac:dyDescent="0.2">
      <c r="B7" s="8"/>
      <c r="C7" s="240"/>
      <c r="D7" s="241"/>
      <c r="E7" s="89"/>
      <c r="F7" s="242"/>
      <c r="G7" s="272"/>
      <c r="H7" s="89"/>
      <c r="I7" s="8"/>
      <c r="J7" s="8"/>
      <c r="K7" s="8"/>
      <c r="L7" s="273"/>
      <c r="M7" s="8"/>
      <c r="N7" s="8"/>
      <c r="O7" s="8"/>
      <c r="Q7"/>
      <c r="R7"/>
      <c r="S7"/>
      <c r="T7"/>
      <c r="U7"/>
    </row>
    <row r="8" spans="1:26" ht="24.95" customHeight="1" x14ac:dyDescent="0.2">
      <c r="A8" s="719" t="s">
        <v>137</v>
      </c>
      <c r="B8" s="720"/>
      <c r="C8" s="149" t="s">
        <v>276</v>
      </c>
      <c r="D8" s="383">
        <v>33506.216999999997</v>
      </c>
      <c r="E8" s="293" t="s">
        <v>360</v>
      </c>
      <c r="F8" s="294" t="s">
        <v>360</v>
      </c>
      <c r="G8" s="384">
        <v>33756.769</v>
      </c>
      <c r="H8" s="293" t="s">
        <v>360</v>
      </c>
      <c r="I8" s="294" t="s">
        <v>360</v>
      </c>
      <c r="J8" s="295"/>
      <c r="K8" s="194"/>
      <c r="L8" s="296">
        <f>G8/D8*100</f>
        <v>100.74777764377281</v>
      </c>
      <c r="M8" s="297" t="s">
        <v>337</v>
      </c>
      <c r="N8" s="298" t="s">
        <v>337</v>
      </c>
      <c r="O8" s="8"/>
      <c r="Q8"/>
      <c r="R8"/>
      <c r="S8"/>
      <c r="T8"/>
      <c r="U8"/>
    </row>
    <row r="9" spans="1:26" ht="54.95" customHeight="1" x14ac:dyDescent="0.2">
      <c r="A9" s="719" t="s">
        <v>364</v>
      </c>
      <c r="B9" s="720"/>
      <c r="C9" s="149" t="s">
        <v>277</v>
      </c>
      <c r="D9" s="383">
        <v>33286.006999999998</v>
      </c>
      <c r="E9" s="385">
        <v>298.59992819204803</v>
      </c>
      <c r="F9" s="385">
        <v>294.57340494460601</v>
      </c>
      <c r="G9" s="384">
        <v>33555.025999999998</v>
      </c>
      <c r="H9" s="383">
        <v>310.98799327409199</v>
      </c>
      <c r="I9" s="383">
        <v>306.87109263452902</v>
      </c>
      <c r="J9" s="295"/>
      <c r="K9" s="194"/>
      <c r="L9" s="296">
        <f>G9/D9*100</f>
        <v>100.80820448063956</v>
      </c>
      <c r="M9" s="299">
        <f>H9/E9*100</f>
        <v>104.14871669830961</v>
      </c>
      <c r="N9" s="300">
        <f>I9/F9*100</f>
        <v>104.17474472695034</v>
      </c>
      <c r="O9" s="8"/>
      <c r="Q9"/>
      <c r="R9"/>
      <c r="S9"/>
      <c r="T9"/>
      <c r="U9"/>
    </row>
    <row r="10" spans="1:26" ht="30" customHeight="1" x14ac:dyDescent="0.2">
      <c r="A10" s="224" t="s">
        <v>390</v>
      </c>
      <c r="B10" s="136" t="s">
        <v>424</v>
      </c>
      <c r="C10" s="149" t="s">
        <v>278</v>
      </c>
      <c r="D10" s="383">
        <v>527.07299999999998</v>
      </c>
      <c r="E10" s="385">
        <v>299.18379427517601</v>
      </c>
      <c r="F10" s="385">
        <v>298.57271952841398</v>
      </c>
      <c r="G10" s="384">
        <v>520.95799999999997</v>
      </c>
      <c r="H10" s="383">
        <v>438.59677747534403</v>
      </c>
      <c r="I10" s="383">
        <v>438.03241720061902</v>
      </c>
      <c r="J10" s="295"/>
      <c r="K10" s="194"/>
      <c r="L10" s="296">
        <f t="shared" ref="L10:N29" si="0">G10/D10*100</f>
        <v>98.839819152185754</v>
      </c>
      <c r="M10" s="299">
        <f t="shared" si="0"/>
        <v>146.59777229509368</v>
      </c>
      <c r="N10" s="300">
        <f t="shared" si="0"/>
        <v>146.7087876924848</v>
      </c>
      <c r="O10" s="8"/>
      <c r="Q10"/>
      <c r="R10"/>
      <c r="S10"/>
      <c r="T10"/>
      <c r="U10"/>
    </row>
    <row r="11" spans="1:26" s="16" customFormat="1" ht="30" customHeight="1" x14ac:dyDescent="0.2">
      <c r="A11" s="224" t="s">
        <v>391</v>
      </c>
      <c r="B11" s="136" t="s">
        <v>425</v>
      </c>
      <c r="C11" s="149" t="s">
        <v>279</v>
      </c>
      <c r="D11" s="383">
        <v>3032.9009999999998</v>
      </c>
      <c r="E11" s="385">
        <v>297.38118718678902</v>
      </c>
      <c r="F11" s="386">
        <v>293.24933454801197</v>
      </c>
      <c r="G11" s="387">
        <v>3815.1579999999999</v>
      </c>
      <c r="H11" s="383">
        <v>297.61865694684201</v>
      </c>
      <c r="I11" s="383">
        <v>293.74343080941901</v>
      </c>
      <c r="J11" s="301">
        <v>224.192808877977</v>
      </c>
      <c r="K11" s="194"/>
      <c r="L11" s="296">
        <f t="shared" si="0"/>
        <v>125.79236842877496</v>
      </c>
      <c r="M11" s="299">
        <f t="shared" si="0"/>
        <v>100.0798536593049</v>
      </c>
      <c r="N11" s="300">
        <f t="shared" si="0"/>
        <v>100.16849015605391</v>
      </c>
      <c r="O11" s="10"/>
      <c r="P11" s="30"/>
      <c r="Q11"/>
      <c r="R11"/>
      <c r="S11"/>
      <c r="T11"/>
    </row>
    <row r="12" spans="1:26" s="16" customFormat="1" ht="30" customHeight="1" x14ac:dyDescent="0.2">
      <c r="A12" s="243"/>
      <c r="B12" s="58" t="s">
        <v>139</v>
      </c>
      <c r="C12" s="150" t="s">
        <v>280</v>
      </c>
      <c r="D12" s="388">
        <v>147.292</v>
      </c>
      <c r="E12" s="389">
        <v>297.17771501507201</v>
      </c>
      <c r="F12" s="390">
        <v>292.20460038562902</v>
      </c>
      <c r="G12" s="391">
        <v>143.60300000000001</v>
      </c>
      <c r="H12" s="388">
        <v>320.87351935544501</v>
      </c>
      <c r="I12" s="388">
        <v>315.87640926721599</v>
      </c>
      <c r="J12" s="302">
        <v>243.538614492862</v>
      </c>
      <c r="K12" s="303" t="s">
        <v>43</v>
      </c>
      <c r="L12" s="304">
        <f t="shared" si="0"/>
        <v>97.49545121255737</v>
      </c>
      <c r="M12" s="305">
        <f t="shared" si="0"/>
        <v>107.97361415177824</v>
      </c>
      <c r="N12" s="306">
        <f t="shared" si="0"/>
        <v>108.10110752888447</v>
      </c>
      <c r="O12" s="10"/>
      <c r="P12" s="30"/>
      <c r="Q12"/>
      <c r="R12"/>
      <c r="S12"/>
      <c r="T12"/>
    </row>
    <row r="13" spans="1:26" s="16" customFormat="1" ht="29.1" customHeight="1" x14ac:dyDescent="0.2">
      <c r="A13" s="243"/>
      <c r="B13" s="58" t="s">
        <v>403</v>
      </c>
      <c r="C13" s="150" t="s">
        <v>281</v>
      </c>
      <c r="D13" s="388">
        <v>2885.6089999999999</v>
      </c>
      <c r="E13" s="389">
        <v>297.39157314799098</v>
      </c>
      <c r="F13" s="390">
        <v>293.30266158720701</v>
      </c>
      <c r="G13" s="391">
        <v>3671.5549999999998</v>
      </c>
      <c r="H13" s="388">
        <v>296.70910554247502</v>
      </c>
      <c r="I13" s="388">
        <v>292.87775887873102</v>
      </c>
      <c r="J13" s="307">
        <v>223.60618970057399</v>
      </c>
      <c r="K13" s="308"/>
      <c r="L13" s="304">
        <f t="shared" si="0"/>
        <v>127.23674621197813</v>
      </c>
      <c r="M13" s="305">
        <f t="shared" si="0"/>
        <v>99.770515486268891</v>
      </c>
      <c r="N13" s="306">
        <f t="shared" si="0"/>
        <v>99.855131656093192</v>
      </c>
      <c r="O13" s="10"/>
      <c r="P13" s="30"/>
      <c r="Q13"/>
      <c r="R13"/>
      <c r="S13"/>
      <c r="T13"/>
    </row>
    <row r="14" spans="1:26" s="16" customFormat="1" ht="30" customHeight="1" x14ac:dyDescent="0.2">
      <c r="A14" s="243"/>
      <c r="B14" s="58" t="s">
        <v>241</v>
      </c>
      <c r="C14" s="150" t="s">
        <v>282</v>
      </c>
      <c r="D14" s="388">
        <v>171.452</v>
      </c>
      <c r="E14" s="389">
        <v>222.97086064904499</v>
      </c>
      <c r="F14" s="390">
        <v>221.45615099269801</v>
      </c>
      <c r="G14" s="391">
        <v>313.875</v>
      </c>
      <c r="H14" s="389">
        <v>264.01178813221799</v>
      </c>
      <c r="I14" s="389">
        <v>263.86491437674198</v>
      </c>
      <c r="J14" s="307">
        <v>226.82685955652201</v>
      </c>
      <c r="K14" s="308"/>
      <c r="L14" s="304">
        <f t="shared" si="0"/>
        <v>183.06873060681707</v>
      </c>
      <c r="M14" s="305">
        <f t="shared" si="0"/>
        <v>118.40640851621021</v>
      </c>
      <c r="N14" s="306">
        <f t="shared" si="0"/>
        <v>119.14995957165458</v>
      </c>
      <c r="O14" s="10"/>
      <c r="P14"/>
      <c r="Q14"/>
      <c r="R14"/>
      <c r="S14"/>
      <c r="T14"/>
      <c r="U14"/>
      <c r="V14"/>
      <c r="W14"/>
      <c r="X14"/>
      <c r="Y14"/>
      <c r="Z14"/>
    </row>
    <row r="15" spans="1:26" s="16" customFormat="1" ht="30" customHeight="1" x14ac:dyDescent="0.2">
      <c r="A15" s="243"/>
      <c r="B15" s="58" t="s">
        <v>111</v>
      </c>
      <c r="C15" s="150" t="s">
        <v>283</v>
      </c>
      <c r="D15" s="388">
        <v>2038.9480000000001</v>
      </c>
      <c r="E15" s="389">
        <v>295.54093581592099</v>
      </c>
      <c r="F15" s="390">
        <v>291.35740587793299</v>
      </c>
      <c r="G15" s="392">
        <v>2520.027</v>
      </c>
      <c r="H15" s="389">
        <v>293.15066862378899</v>
      </c>
      <c r="I15" s="389">
        <v>289.08019636297502</v>
      </c>
      <c r="J15" s="307">
        <v>220.95366414642999</v>
      </c>
      <c r="K15" s="308"/>
      <c r="L15" s="304">
        <f t="shared" si="0"/>
        <v>123.59447126655509</v>
      </c>
      <c r="M15" s="305">
        <f t="shared" si="0"/>
        <v>99.191222973720031</v>
      </c>
      <c r="N15" s="306">
        <f t="shared" si="0"/>
        <v>99.218413718334645</v>
      </c>
      <c r="O15" s="10"/>
      <c r="P15"/>
      <c r="Q15"/>
      <c r="R15"/>
      <c r="S15"/>
      <c r="T15"/>
      <c r="U15"/>
      <c r="V15"/>
      <c r="W15"/>
      <c r="X15"/>
      <c r="Y15"/>
      <c r="Z15"/>
    </row>
    <row r="16" spans="1:26" s="16" customFormat="1" ht="30" customHeight="1" x14ac:dyDescent="0.2">
      <c r="A16" s="243"/>
      <c r="B16" s="110" t="s">
        <v>488</v>
      </c>
      <c r="C16" s="150" t="s">
        <v>284</v>
      </c>
      <c r="D16" s="388">
        <v>632.39400000000001</v>
      </c>
      <c r="E16" s="389">
        <v>322.330698899737</v>
      </c>
      <c r="F16" s="390">
        <v>317.77325528072703</v>
      </c>
      <c r="G16" s="392">
        <v>809.59500000000003</v>
      </c>
      <c r="H16" s="388">
        <v>320.59894144603197</v>
      </c>
      <c r="I16" s="388">
        <v>316.10113698824699</v>
      </c>
      <c r="J16" s="309">
        <v>227.23898616603799</v>
      </c>
      <c r="K16" s="310"/>
      <c r="L16" s="304">
        <f t="shared" si="0"/>
        <v>128.02066433267868</v>
      </c>
      <c r="M16" s="305">
        <f t="shared" si="0"/>
        <v>99.462738901501993</v>
      </c>
      <c r="N16" s="306">
        <f t="shared" si="0"/>
        <v>99.473801440274499</v>
      </c>
      <c r="O16" s="10"/>
      <c r="P16"/>
      <c r="Q16"/>
      <c r="R16"/>
    </row>
    <row r="17" spans="1:20" s="16" customFormat="1" ht="30" customHeight="1" x14ac:dyDescent="0.2">
      <c r="A17" s="243"/>
      <c r="B17" s="110" t="s">
        <v>112</v>
      </c>
      <c r="C17" s="150" t="s">
        <v>307</v>
      </c>
      <c r="D17" s="388">
        <v>42.813000000000002</v>
      </c>
      <c r="E17" s="389">
        <v>315.200990353397</v>
      </c>
      <c r="F17" s="390">
        <v>312.21825146567602</v>
      </c>
      <c r="G17" s="392">
        <v>28.048999999999999</v>
      </c>
      <c r="H17" s="388">
        <v>292.91596848372501</v>
      </c>
      <c r="I17" s="388">
        <v>288.56287211665301</v>
      </c>
      <c r="J17" s="309">
        <v>304.16754756871001</v>
      </c>
      <c r="K17" s="310"/>
      <c r="L17" s="304">
        <f t="shared" si="0"/>
        <v>65.515147268353076</v>
      </c>
      <c r="M17" s="305">
        <f t="shared" si="0"/>
        <v>92.929901062592961</v>
      </c>
      <c r="N17" s="306">
        <f t="shared" si="0"/>
        <v>92.423447624225901</v>
      </c>
      <c r="O17" s="1"/>
      <c r="P17"/>
      <c r="Q17"/>
      <c r="R17"/>
    </row>
    <row r="18" spans="1:20" ht="39.950000000000003" customHeight="1" x14ac:dyDescent="0.2">
      <c r="A18" s="194" t="s">
        <v>392</v>
      </c>
      <c r="B18" s="136" t="s">
        <v>426</v>
      </c>
      <c r="C18" s="149" t="s">
        <v>308</v>
      </c>
      <c r="D18" s="383">
        <v>29717.94</v>
      </c>
      <c r="E18" s="385">
        <v>298.72717287941202</v>
      </c>
      <c r="F18" s="386">
        <v>294.64972673072202</v>
      </c>
      <c r="G18" s="384">
        <v>29208.098000000002</v>
      </c>
      <c r="H18" s="385">
        <v>310.48694098465398</v>
      </c>
      <c r="I18" s="385">
        <v>306.273585496735</v>
      </c>
      <c r="J18" s="311">
        <v>227.53641503887499</v>
      </c>
      <c r="K18" s="312"/>
      <c r="L18" s="296">
        <f t="shared" si="0"/>
        <v>98.284396563153436</v>
      </c>
      <c r="M18" s="299">
        <f t="shared" si="0"/>
        <v>103.93662484463341</v>
      </c>
      <c r="N18" s="300">
        <f t="shared" si="0"/>
        <v>103.94497524059676</v>
      </c>
      <c r="P18"/>
      <c r="Q18"/>
      <c r="R18"/>
    </row>
    <row r="19" spans="1:20" ht="30" customHeight="1" x14ac:dyDescent="0.2">
      <c r="A19" s="243"/>
      <c r="B19" s="58" t="s">
        <v>221</v>
      </c>
      <c r="C19" s="150" t="s">
        <v>309</v>
      </c>
      <c r="D19" s="388">
        <v>14936.013999999999</v>
      </c>
      <c r="E19" s="388">
        <v>307.20316009344901</v>
      </c>
      <c r="F19" s="390">
        <v>302.341133317095</v>
      </c>
      <c r="G19" s="392">
        <v>15360.12</v>
      </c>
      <c r="H19" s="389">
        <v>331.88055171444</v>
      </c>
      <c r="I19" s="389">
        <v>326.94918399074999</v>
      </c>
      <c r="J19" s="313">
        <v>245.76711940625901</v>
      </c>
      <c r="K19" s="314"/>
      <c r="L19" s="304">
        <f t="shared" si="0"/>
        <v>102.83948582265658</v>
      </c>
      <c r="M19" s="305">
        <f t="shared" si="0"/>
        <v>108.03292245219231</v>
      </c>
      <c r="N19" s="306">
        <f t="shared" si="0"/>
        <v>108.13916730537822</v>
      </c>
      <c r="P19" s="583"/>
      <c r="Q19" s="583"/>
      <c r="R19" s="583"/>
      <c r="S19" s="583"/>
      <c r="T19" s="583"/>
    </row>
    <row r="20" spans="1:20" ht="30" customHeight="1" x14ac:dyDescent="0.2">
      <c r="A20" s="243"/>
      <c r="B20" s="58" t="s">
        <v>241</v>
      </c>
      <c r="C20" s="150" t="s">
        <v>310</v>
      </c>
      <c r="D20" s="388">
        <v>551.55899999999997</v>
      </c>
      <c r="E20" s="388">
        <v>265.07680955255898</v>
      </c>
      <c r="F20" s="390">
        <v>263.25016906622898</v>
      </c>
      <c r="G20" s="392">
        <v>515.41899999999998</v>
      </c>
      <c r="H20" s="389">
        <v>266.53324770720502</v>
      </c>
      <c r="I20" s="389">
        <v>264.84142028136301</v>
      </c>
      <c r="J20" s="307">
        <v>205.15377205718099</v>
      </c>
      <c r="K20" s="308"/>
      <c r="L20" s="304">
        <f t="shared" si="0"/>
        <v>93.447663803872288</v>
      </c>
      <c r="M20" s="305">
        <f t="shared" si="0"/>
        <v>100.54944004988759</v>
      </c>
      <c r="N20" s="306">
        <f t="shared" si="0"/>
        <v>100.60446351118341</v>
      </c>
    </row>
    <row r="21" spans="1:20" ht="30" customHeight="1" x14ac:dyDescent="0.2">
      <c r="A21" s="243"/>
      <c r="B21" s="58" t="s">
        <v>111</v>
      </c>
      <c r="C21" s="150" t="s">
        <v>311</v>
      </c>
      <c r="D21" s="388">
        <v>3478.8150000000001</v>
      </c>
      <c r="E21" s="388">
        <v>328.277301322433</v>
      </c>
      <c r="F21" s="390">
        <v>323.43522147627903</v>
      </c>
      <c r="G21" s="392">
        <v>3340.7840000000001</v>
      </c>
      <c r="H21" s="388">
        <v>316.34972509446902</v>
      </c>
      <c r="I21" s="388">
        <v>311.54743916398098</v>
      </c>
      <c r="J21" s="307">
        <v>218.337035880098</v>
      </c>
      <c r="K21" s="308"/>
      <c r="L21" s="304">
        <f t="shared" si="0"/>
        <v>96.032240863627422</v>
      </c>
      <c r="M21" s="305">
        <f t="shared" si="0"/>
        <v>96.366615608232763</v>
      </c>
      <c r="N21" s="306">
        <f t="shared" si="0"/>
        <v>96.324524503534974</v>
      </c>
    </row>
    <row r="22" spans="1:20" ht="30" customHeight="1" x14ac:dyDescent="0.2">
      <c r="A22" s="243"/>
      <c r="B22" s="58" t="s">
        <v>344</v>
      </c>
      <c r="C22" s="150" t="s">
        <v>312</v>
      </c>
      <c r="D22" s="388">
        <v>2682.4650000000001</v>
      </c>
      <c r="E22" s="388">
        <v>388.90423546998699</v>
      </c>
      <c r="F22" s="390">
        <v>383.98849565604797</v>
      </c>
      <c r="G22" s="392">
        <v>2610.31</v>
      </c>
      <c r="H22" s="388">
        <v>424.62017921243103</v>
      </c>
      <c r="I22" s="388">
        <v>419.670269048504</v>
      </c>
      <c r="J22" s="307">
        <v>314.85322897018398</v>
      </c>
      <c r="K22" s="308"/>
      <c r="L22" s="304">
        <f t="shared" si="0"/>
        <v>97.310123338049138</v>
      </c>
      <c r="M22" s="305">
        <f t="shared" si="0"/>
        <v>109.18373740498907</v>
      </c>
      <c r="N22" s="306">
        <f t="shared" si="0"/>
        <v>109.29240688096485</v>
      </c>
    </row>
    <row r="23" spans="1:20" ht="30" customHeight="1" x14ac:dyDescent="0.2">
      <c r="A23" s="243"/>
      <c r="B23" s="58" t="s">
        <v>220</v>
      </c>
      <c r="C23" s="150" t="s">
        <v>313</v>
      </c>
      <c r="D23" s="388">
        <v>8223.1749999999993</v>
      </c>
      <c r="E23" s="388">
        <v>274.46166474628097</v>
      </c>
      <c r="F23" s="390">
        <v>269.45999999999998</v>
      </c>
      <c r="G23" s="392">
        <v>8893.6080000000002</v>
      </c>
      <c r="H23" s="388">
        <v>314.28216759722301</v>
      </c>
      <c r="I23" s="388">
        <v>309.27999999999997</v>
      </c>
      <c r="J23" s="307">
        <v>238.42517695888</v>
      </c>
      <c r="K23" s="308"/>
      <c r="L23" s="304">
        <f t="shared" si="0"/>
        <v>108.15297011190934</v>
      </c>
      <c r="M23" s="305">
        <f t="shared" si="0"/>
        <v>114.50858460971338</v>
      </c>
      <c r="N23" s="306">
        <f t="shared" si="0"/>
        <v>114.77770355525867</v>
      </c>
    </row>
    <row r="24" spans="1:20" ht="30" customHeight="1" x14ac:dyDescent="0.2">
      <c r="A24" s="243"/>
      <c r="B24" s="58" t="s">
        <v>365</v>
      </c>
      <c r="C24" s="150" t="s">
        <v>314</v>
      </c>
      <c r="D24" s="388">
        <v>7883.93</v>
      </c>
      <c r="E24" s="388">
        <v>274.06973425690001</v>
      </c>
      <c r="F24" s="390">
        <v>269.07</v>
      </c>
      <c r="G24" s="392">
        <v>8470.18</v>
      </c>
      <c r="H24" s="388">
        <v>315.28584988748798</v>
      </c>
      <c r="I24" s="388">
        <v>310.29000000000002</v>
      </c>
      <c r="J24" s="307">
        <v>238.34406621501401</v>
      </c>
      <c r="K24" s="308"/>
      <c r="L24" s="304">
        <f t="shared" si="0"/>
        <v>107.43601224262518</v>
      </c>
      <c r="M24" s="305">
        <f t="shared" si="0"/>
        <v>115.03855058725819</v>
      </c>
      <c r="N24" s="306">
        <f t="shared" si="0"/>
        <v>115.31943360463821</v>
      </c>
    </row>
    <row r="25" spans="1:20" ht="30" customHeight="1" x14ac:dyDescent="0.2">
      <c r="A25" s="243"/>
      <c r="B25" s="58" t="s">
        <v>222</v>
      </c>
      <c r="C25" s="150" t="s">
        <v>315</v>
      </c>
      <c r="D25" s="388">
        <v>14781.925999999999</v>
      </c>
      <c r="E25" s="388">
        <v>290.162831284638</v>
      </c>
      <c r="F25" s="390">
        <v>286.87814429594602</v>
      </c>
      <c r="G25" s="392">
        <v>13847.977999999999</v>
      </c>
      <c r="H25" s="388">
        <v>286.75723632721002</v>
      </c>
      <c r="I25" s="388">
        <v>283.34029704553302</v>
      </c>
      <c r="J25" s="307">
        <v>210.14808953294499</v>
      </c>
      <c r="K25" s="308"/>
      <c r="L25" s="304">
        <f t="shared" si="0"/>
        <v>93.681824682385766</v>
      </c>
      <c r="M25" s="305">
        <f t="shared" si="0"/>
        <v>98.826315919805992</v>
      </c>
      <c r="N25" s="306">
        <f t="shared" si="0"/>
        <v>98.766777002446261</v>
      </c>
    </row>
    <row r="26" spans="1:20" ht="30" customHeight="1" x14ac:dyDescent="0.2">
      <c r="A26" s="243"/>
      <c r="B26" s="58" t="s">
        <v>242</v>
      </c>
      <c r="C26" s="150">
        <v>19</v>
      </c>
      <c r="D26" s="388">
        <v>4593.0069999999996</v>
      </c>
      <c r="E26" s="388">
        <v>256.40263557186</v>
      </c>
      <c r="F26" s="390">
        <v>255.508950889907</v>
      </c>
      <c r="G26" s="392">
        <v>4035.6309999999999</v>
      </c>
      <c r="H26" s="389">
        <v>260.66074921121401</v>
      </c>
      <c r="I26" s="388">
        <v>259.69019466844202</v>
      </c>
      <c r="J26" s="307">
        <v>195.25995372115099</v>
      </c>
      <c r="K26" s="308"/>
      <c r="L26" s="304">
        <f t="shared" si="0"/>
        <v>87.864682113482516</v>
      </c>
      <c r="M26" s="305">
        <f t="shared" si="0"/>
        <v>101.66071367786726</v>
      </c>
      <c r="N26" s="306">
        <f t="shared" si="0"/>
        <v>101.63643730052205</v>
      </c>
    </row>
    <row r="27" spans="1:20" ht="30" customHeight="1" x14ac:dyDescent="0.2">
      <c r="A27" s="243"/>
      <c r="B27" s="58" t="s">
        <v>243</v>
      </c>
      <c r="C27" s="150">
        <v>20</v>
      </c>
      <c r="D27" s="388">
        <v>7200.4970000000003</v>
      </c>
      <c r="E27" s="388">
        <v>303.93208968769801</v>
      </c>
      <c r="F27" s="390">
        <v>299.670022777594</v>
      </c>
      <c r="G27" s="392">
        <v>7039.4</v>
      </c>
      <c r="H27" s="389">
        <v>291.00149160439798</v>
      </c>
      <c r="I27" s="388">
        <v>286.720089780379</v>
      </c>
      <c r="J27" s="307">
        <v>212.71288986759501</v>
      </c>
      <c r="K27" s="308"/>
      <c r="L27" s="304">
        <f t="shared" si="0"/>
        <v>97.762696102782897</v>
      </c>
      <c r="M27" s="305">
        <f t="shared" si="0"/>
        <v>95.745563393261065</v>
      </c>
      <c r="N27" s="306">
        <f t="shared" si="0"/>
        <v>95.678602458402707</v>
      </c>
    </row>
    <row r="28" spans="1:20" ht="30" customHeight="1" x14ac:dyDescent="0.2">
      <c r="A28" s="243"/>
      <c r="B28" s="110" t="s">
        <v>244</v>
      </c>
      <c r="C28" s="150">
        <v>21</v>
      </c>
      <c r="D28" s="388">
        <v>2922.79</v>
      </c>
      <c r="E28" s="388">
        <v>308.84333120066799</v>
      </c>
      <c r="F28" s="390">
        <v>304.24676422185701</v>
      </c>
      <c r="G28" s="392">
        <v>2711.9659999999999</v>
      </c>
      <c r="H28" s="388">
        <v>313.37129595282499</v>
      </c>
      <c r="I28" s="388">
        <v>308.59376555605797</v>
      </c>
      <c r="J28" s="307">
        <v>232.885474234105</v>
      </c>
      <c r="K28" s="308"/>
      <c r="L28" s="304">
        <f t="shared" si="0"/>
        <v>92.786891976501906</v>
      </c>
      <c r="M28" s="305">
        <f t="shared" si="0"/>
        <v>101.46610410351227</v>
      </c>
      <c r="N28" s="306">
        <f t="shared" si="0"/>
        <v>101.42877487795765</v>
      </c>
    </row>
    <row r="29" spans="1:20" ht="29.1" customHeight="1" x14ac:dyDescent="0.2">
      <c r="A29" s="243"/>
      <c r="B29" s="58" t="s">
        <v>245</v>
      </c>
      <c r="C29" s="150">
        <v>22</v>
      </c>
      <c r="D29" s="388">
        <v>65.632999999999996</v>
      </c>
      <c r="E29" s="388">
        <v>310.20980299544402</v>
      </c>
      <c r="F29" s="390">
        <v>305.25345481693699</v>
      </c>
      <c r="G29" s="392">
        <v>60.981000000000002</v>
      </c>
      <c r="H29" s="388">
        <v>340.24860202358099</v>
      </c>
      <c r="I29" s="388">
        <v>335.25</v>
      </c>
      <c r="J29" s="307">
        <v>306.243709211338</v>
      </c>
      <c r="K29" s="308"/>
      <c r="L29" s="304">
        <f t="shared" si="0"/>
        <v>92.912102143738679</v>
      </c>
      <c r="M29" s="305">
        <f t="shared" si="0"/>
        <v>109.6833816140163</v>
      </c>
      <c r="N29" s="306">
        <f t="shared" si="0"/>
        <v>109.82676680958522</v>
      </c>
    </row>
    <row r="30" spans="1:20" ht="8.1" customHeight="1" x14ac:dyDescent="0.2">
      <c r="D30" s="244"/>
      <c r="E30" s="244"/>
      <c r="F30" s="244"/>
      <c r="G30" s="244"/>
      <c r="H30" s="244"/>
      <c r="I30" s="244"/>
    </row>
    <row r="31" spans="1:20" ht="12.95" customHeight="1" x14ac:dyDescent="0.2">
      <c r="B31" s="718"/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</row>
    <row r="32" spans="1:20" ht="12.95" customHeight="1" x14ac:dyDescent="0.2">
      <c r="B32" s="718"/>
      <c r="C32" s="718"/>
      <c r="D32" s="718"/>
      <c r="E32" s="718"/>
      <c r="F32" s="718"/>
      <c r="G32" s="718"/>
      <c r="H32" s="718"/>
      <c r="I32" s="718"/>
      <c r="J32" s="718"/>
      <c r="K32" s="718"/>
      <c r="L32" s="718"/>
      <c r="M32" s="718"/>
      <c r="N32" s="718"/>
    </row>
    <row r="33" spans="2:14" ht="12.95" customHeight="1" x14ac:dyDescent="0.2">
      <c r="B33" s="718"/>
      <c r="C33" s="718"/>
      <c r="D33" s="718"/>
      <c r="E33" s="718"/>
      <c r="F33" s="718"/>
      <c r="G33" s="718"/>
      <c r="H33" s="718"/>
      <c r="I33" s="718"/>
      <c r="J33" s="718"/>
      <c r="K33" s="718"/>
      <c r="L33" s="718"/>
      <c r="M33" s="718"/>
      <c r="N33" s="718"/>
    </row>
    <row r="34" spans="2:14" ht="12.95" customHeight="1" x14ac:dyDescent="0.2"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</row>
  </sheetData>
  <mergeCells count="15">
    <mergeCell ref="B33:N33"/>
    <mergeCell ref="B34:N34"/>
    <mergeCell ref="A8:B8"/>
    <mergeCell ref="A9:B9"/>
    <mergeCell ref="B31:N31"/>
    <mergeCell ref="B32:N32"/>
    <mergeCell ref="B1:J1"/>
    <mergeCell ref="B3:C6"/>
    <mergeCell ref="D3:I3"/>
    <mergeCell ref="L3:N4"/>
    <mergeCell ref="E6:F6"/>
    <mergeCell ref="H6:I6"/>
    <mergeCell ref="L6:N6"/>
    <mergeCell ref="D4:F4"/>
    <mergeCell ref="G4:I4"/>
  </mergeCells>
  <phoneticPr fontId="0" type="noConversion"/>
  <pageMargins left="0.39370078740157483" right="0.19685039370078741" top="0.19685039370078741" bottom="0.39370078740157483" header="0.51181102362204722" footer="0.31496062992125984"/>
  <pageSetup paperSize="9" scale="83" orientation="portrait" horizontalDpi="1200" verticalDpi="1200" r:id="rId1"/>
  <headerFooter alignWithMargins="0">
    <oddFooter>&amp;C- 39 -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4"/>
  <sheetViews>
    <sheetView topLeftCell="A4" zoomScaleNormal="100" workbookViewId="0">
      <selection activeCell="D6" sqref="D6:E35"/>
    </sheetView>
  </sheetViews>
  <sheetFormatPr defaultRowHeight="12.75" x14ac:dyDescent="0.2"/>
  <cols>
    <col min="1" max="1" width="1.5703125" style="1" customWidth="1"/>
    <col min="2" max="2" width="34.28515625" style="1" customWidth="1"/>
    <col min="3" max="3" width="3" style="12" customWidth="1"/>
    <col min="4" max="6" width="10.7109375" style="1" customWidth="1"/>
    <col min="7" max="7" width="0.85546875" style="1" customWidth="1"/>
    <col min="8" max="8" width="35" style="1" customWidth="1"/>
    <col min="9" max="9" width="8.7109375" style="1" customWidth="1"/>
    <col min="10" max="10" width="7" style="1" customWidth="1"/>
    <col min="11" max="16384" width="9.140625" style="1"/>
  </cols>
  <sheetData>
    <row r="1" spans="1:14" ht="30" customHeight="1" x14ac:dyDescent="0.2">
      <c r="B1" s="616" t="s">
        <v>100</v>
      </c>
      <c r="C1" s="616"/>
      <c r="D1" s="616"/>
      <c r="E1" s="616"/>
      <c r="F1" s="616"/>
      <c r="G1" s="616"/>
      <c r="H1" s="616"/>
      <c r="I1" s="223"/>
      <c r="J1" s="4"/>
    </row>
    <row r="2" spans="1:14" ht="8.1" customHeight="1" x14ac:dyDescent="0.2">
      <c r="B2" s="4"/>
      <c r="C2" s="4"/>
      <c r="D2" s="4"/>
      <c r="E2" s="4"/>
      <c r="F2" s="4"/>
      <c r="G2" s="4"/>
      <c r="H2" s="4"/>
      <c r="I2" s="4"/>
      <c r="J2" s="4"/>
    </row>
    <row r="3" spans="1:14" ht="27.95" customHeight="1" x14ac:dyDescent="0.2">
      <c r="A3" s="46"/>
      <c r="B3" s="601" t="s">
        <v>396</v>
      </c>
      <c r="C3" s="602"/>
      <c r="D3" s="607" t="s">
        <v>13</v>
      </c>
      <c r="E3" s="608"/>
      <c r="F3" s="609" t="s">
        <v>126</v>
      </c>
      <c r="G3" s="408"/>
      <c r="H3" s="613" t="s">
        <v>395</v>
      </c>
      <c r="I3"/>
      <c r="J3"/>
    </row>
    <row r="4" spans="1:14" ht="13.5" x14ac:dyDescent="0.2">
      <c r="B4" s="603"/>
      <c r="C4" s="604"/>
      <c r="D4" s="202">
        <v>2020</v>
      </c>
      <c r="E4" s="202">
        <v>2021</v>
      </c>
      <c r="F4" s="610"/>
      <c r="G4" s="409"/>
      <c r="H4" s="614"/>
      <c r="I4"/>
      <c r="J4"/>
    </row>
    <row r="5" spans="1:14" x14ac:dyDescent="0.2">
      <c r="A5" s="38"/>
      <c r="B5" s="605"/>
      <c r="C5" s="606"/>
      <c r="D5" s="611" t="s">
        <v>271</v>
      </c>
      <c r="E5" s="611"/>
      <c r="F5" s="45" t="s">
        <v>272</v>
      </c>
      <c r="G5" s="72"/>
      <c r="H5" s="615"/>
      <c r="I5"/>
      <c r="J5"/>
    </row>
    <row r="6" spans="1:14" ht="24.95" customHeight="1" x14ac:dyDescent="0.2">
      <c r="B6" s="433" t="s">
        <v>34</v>
      </c>
      <c r="C6" s="265" t="s">
        <v>276</v>
      </c>
      <c r="D6" s="434">
        <v>33445.040999999997</v>
      </c>
      <c r="E6" s="434">
        <v>37390.791000000005</v>
      </c>
      <c r="F6" s="435">
        <f>E6/D6*100</f>
        <v>111.79771314976115</v>
      </c>
      <c r="G6" s="436"/>
      <c r="H6" s="437" t="s">
        <v>35</v>
      </c>
      <c r="I6" s="438"/>
      <c r="J6" s="438"/>
      <c r="M6" s="203"/>
      <c r="N6" s="439"/>
    </row>
    <row r="7" spans="1:14" ht="24.95" customHeight="1" x14ac:dyDescent="0.2">
      <c r="B7" s="440" t="s">
        <v>367</v>
      </c>
      <c r="C7" s="174" t="s">
        <v>277</v>
      </c>
      <c r="D7" s="421">
        <v>31294.701000000001</v>
      </c>
      <c r="E7" s="421">
        <v>35598.029000000002</v>
      </c>
      <c r="F7" s="422">
        <f>E7/D7*100</f>
        <v>113.75097975852206</v>
      </c>
      <c r="G7" s="441"/>
      <c r="H7" s="442" t="s">
        <v>371</v>
      </c>
      <c r="I7" s="438"/>
      <c r="J7" s="438"/>
      <c r="M7" s="203"/>
      <c r="N7" s="203"/>
    </row>
    <row r="8" spans="1:14" ht="24.95" customHeight="1" x14ac:dyDescent="0.2">
      <c r="B8" s="440" t="s">
        <v>124</v>
      </c>
      <c r="C8" s="174" t="s">
        <v>278</v>
      </c>
      <c r="D8" s="421">
        <v>2150.34</v>
      </c>
      <c r="E8" s="421">
        <v>1792.7619999999999</v>
      </c>
      <c r="F8" s="422">
        <f>E8/D8*100</f>
        <v>83.371094803612451</v>
      </c>
      <c r="G8" s="441"/>
      <c r="H8" s="443" t="s">
        <v>432</v>
      </c>
      <c r="I8" s="438"/>
      <c r="J8" s="438"/>
      <c r="M8" s="203"/>
      <c r="N8" s="203"/>
    </row>
    <row r="9" spans="1:14" ht="27.95" customHeight="1" x14ac:dyDescent="0.2">
      <c r="B9" s="444" t="s">
        <v>36</v>
      </c>
      <c r="C9" s="174" t="s">
        <v>279</v>
      </c>
      <c r="D9" s="421">
        <v>3298.2730000000001</v>
      </c>
      <c r="E9" s="421">
        <v>3679.1179999999999</v>
      </c>
      <c r="F9" s="422">
        <f>E9/D9*100</f>
        <v>111.54680040130091</v>
      </c>
      <c r="G9" s="441"/>
      <c r="H9" s="442" t="s">
        <v>372</v>
      </c>
      <c r="I9" s="438"/>
      <c r="J9" s="438"/>
      <c r="M9" s="203"/>
      <c r="N9" s="203"/>
    </row>
    <row r="10" spans="1:14" ht="24.95" customHeight="1" x14ac:dyDescent="0.2">
      <c r="B10" s="440" t="s">
        <v>264</v>
      </c>
      <c r="C10" s="174" t="s">
        <v>280</v>
      </c>
      <c r="D10" s="421">
        <v>2575.7510000000002</v>
      </c>
      <c r="E10" s="421">
        <v>2874.328</v>
      </c>
      <c r="F10" s="422">
        <f t="shared" ref="F10:F18" si="0">E10/D10*100</f>
        <v>111.59184253446858</v>
      </c>
      <c r="G10" s="441"/>
      <c r="H10" s="442" t="s">
        <v>259</v>
      </c>
      <c r="I10" s="438"/>
      <c r="J10" s="438"/>
      <c r="M10" s="203"/>
      <c r="N10" s="203"/>
    </row>
    <row r="11" spans="1:14" ht="24.95" customHeight="1" x14ac:dyDescent="0.2">
      <c r="B11" s="440" t="s">
        <v>265</v>
      </c>
      <c r="C11" s="174" t="s">
        <v>281</v>
      </c>
      <c r="D11" s="421">
        <v>722.52200000000005</v>
      </c>
      <c r="E11" s="421">
        <v>804.79</v>
      </c>
      <c r="F11" s="422">
        <f t="shared" si="0"/>
        <v>111.38622768580055</v>
      </c>
      <c r="G11" s="441"/>
      <c r="H11" s="442" t="s">
        <v>260</v>
      </c>
      <c r="I11"/>
      <c r="J11"/>
      <c r="M11" s="203"/>
      <c r="N11" s="203"/>
    </row>
    <row r="12" spans="1:14" ht="24.95" customHeight="1" x14ac:dyDescent="0.2">
      <c r="B12" s="440" t="s">
        <v>351</v>
      </c>
      <c r="C12" s="174" t="s">
        <v>282</v>
      </c>
      <c r="D12" s="421">
        <v>54.309999999997672</v>
      </c>
      <c r="E12" s="421">
        <v>69.92500000000291</v>
      </c>
      <c r="F12" s="422">
        <f t="shared" si="0"/>
        <v>128.75161112135135</v>
      </c>
      <c r="G12" s="441"/>
      <c r="H12" s="442" t="s">
        <v>448</v>
      </c>
      <c r="I12" s="438"/>
      <c r="J12" s="438"/>
      <c r="M12" s="203"/>
      <c r="N12" s="203"/>
    </row>
    <row r="13" spans="1:14" ht="24.95" customHeight="1" x14ac:dyDescent="0.2">
      <c r="B13" s="169" t="s">
        <v>368</v>
      </c>
      <c r="C13" s="186" t="s">
        <v>283</v>
      </c>
      <c r="D13" s="445">
        <v>30092.457999999999</v>
      </c>
      <c r="E13" s="445">
        <v>33641.748</v>
      </c>
      <c r="F13" s="446">
        <f t="shared" si="0"/>
        <v>111.79461644509065</v>
      </c>
      <c r="G13" s="447"/>
      <c r="H13" s="448" t="s">
        <v>373</v>
      </c>
      <c r="I13" s="438"/>
      <c r="J13" s="438"/>
      <c r="M13" s="203"/>
      <c r="N13" s="203"/>
    </row>
    <row r="14" spans="1:14" ht="24.95" customHeight="1" x14ac:dyDescent="0.2">
      <c r="B14" s="444" t="s">
        <v>127</v>
      </c>
      <c r="C14" s="174" t="s">
        <v>284</v>
      </c>
      <c r="D14" s="421">
        <v>693.26499999999999</v>
      </c>
      <c r="E14" s="421">
        <v>647.77800000000002</v>
      </c>
      <c r="F14" s="422">
        <f t="shared" si="0"/>
        <v>93.438728336206225</v>
      </c>
      <c r="G14" s="441"/>
      <c r="H14" s="442" t="s">
        <v>374</v>
      </c>
      <c r="I14" s="438"/>
      <c r="J14" s="438"/>
      <c r="M14" s="203"/>
      <c r="N14" s="203"/>
    </row>
    <row r="15" spans="1:14" ht="27.95" customHeight="1" x14ac:dyDescent="0.2">
      <c r="B15" s="169" t="s">
        <v>269</v>
      </c>
      <c r="C15" s="186" t="s">
        <v>307</v>
      </c>
      <c r="D15" s="445">
        <v>29399.192999999999</v>
      </c>
      <c r="E15" s="445">
        <v>32993.97</v>
      </c>
      <c r="F15" s="446">
        <f t="shared" si="0"/>
        <v>112.22746828458862</v>
      </c>
      <c r="G15" s="447"/>
      <c r="H15" s="448" t="s">
        <v>270</v>
      </c>
      <c r="I15" s="438"/>
      <c r="J15" s="438"/>
      <c r="M15" s="203"/>
      <c r="N15" s="203"/>
    </row>
    <row r="16" spans="1:14" ht="24.95" customHeight="1" x14ac:dyDescent="0.2">
      <c r="B16" s="440" t="s">
        <v>290</v>
      </c>
      <c r="C16" s="174" t="s">
        <v>308</v>
      </c>
      <c r="D16" s="421">
        <v>1701.81</v>
      </c>
      <c r="E16" s="421">
        <v>1072.2729999999999</v>
      </c>
      <c r="F16" s="422">
        <f t="shared" si="0"/>
        <v>63.007797580223404</v>
      </c>
      <c r="G16" s="441"/>
      <c r="H16" s="442" t="s">
        <v>449</v>
      </c>
      <c r="I16"/>
      <c r="J16"/>
      <c r="M16" s="203"/>
      <c r="N16" s="203"/>
    </row>
    <row r="17" spans="2:14" ht="24.95" customHeight="1" x14ac:dyDescent="0.2">
      <c r="B17" s="440" t="s">
        <v>253</v>
      </c>
      <c r="C17" s="174" t="s">
        <v>309</v>
      </c>
      <c r="D17" s="421">
        <v>4414.284944</v>
      </c>
      <c r="E17" s="421">
        <v>3538.8764900000001</v>
      </c>
      <c r="F17" s="422">
        <f t="shared" si="0"/>
        <v>80.168737063748551</v>
      </c>
      <c r="G17" s="441"/>
      <c r="H17" s="442" t="s">
        <v>37</v>
      </c>
      <c r="I17"/>
      <c r="J17"/>
      <c r="M17" s="203"/>
      <c r="N17" s="203"/>
    </row>
    <row r="18" spans="2:14" ht="24.95" customHeight="1" x14ac:dyDescent="0.2">
      <c r="B18" s="440" t="s">
        <v>273</v>
      </c>
      <c r="C18" s="174" t="s">
        <v>310</v>
      </c>
      <c r="D18" s="421">
        <v>5429.9859999999999</v>
      </c>
      <c r="E18" s="421">
        <v>4373.4639999999999</v>
      </c>
      <c r="F18" s="422">
        <f t="shared" si="0"/>
        <v>80.542822762342297</v>
      </c>
      <c r="G18" s="441"/>
      <c r="H18" s="442" t="s">
        <v>481</v>
      </c>
      <c r="I18"/>
      <c r="J18"/>
      <c r="M18" s="203"/>
      <c r="N18" s="203"/>
    </row>
    <row r="19" spans="2:14" ht="27.95" customHeight="1" x14ac:dyDescent="0.2">
      <c r="B19" s="169" t="s">
        <v>350</v>
      </c>
      <c r="C19" s="186" t="s">
        <v>311</v>
      </c>
      <c r="D19" s="445">
        <v>40945.273944</v>
      </c>
      <c r="E19" s="445">
        <v>41978.583490000005</v>
      </c>
      <c r="F19" s="446">
        <f>E19/D19*100</f>
        <v>102.5236356884881</v>
      </c>
      <c r="G19" s="447"/>
      <c r="H19" s="448" t="s">
        <v>303</v>
      </c>
      <c r="I19"/>
      <c r="J19"/>
      <c r="M19" s="203"/>
      <c r="N19" s="203"/>
    </row>
    <row r="20" spans="2:14" ht="24.95" customHeight="1" x14ac:dyDescent="0.2">
      <c r="B20" s="440" t="s">
        <v>353</v>
      </c>
      <c r="C20" s="174" t="s">
        <v>312</v>
      </c>
      <c r="D20" s="421">
        <v>35111.017999999996</v>
      </c>
      <c r="E20" s="421">
        <v>36163.298000000003</v>
      </c>
      <c r="F20" s="422">
        <f>E20/D20*100</f>
        <v>102.9970079477616</v>
      </c>
      <c r="G20" s="441"/>
      <c r="H20" s="442" t="s">
        <v>450</v>
      </c>
      <c r="I20"/>
      <c r="J20"/>
      <c r="M20" s="203"/>
      <c r="N20" s="203"/>
    </row>
    <row r="21" spans="2:14" ht="24.95" customHeight="1" x14ac:dyDescent="0.2">
      <c r="B21" s="440" t="s">
        <v>266</v>
      </c>
      <c r="C21" s="174" t="s">
        <v>313</v>
      </c>
      <c r="D21" s="421">
        <v>15083.306</v>
      </c>
      <c r="E21" s="421">
        <v>15503.723</v>
      </c>
      <c r="F21" s="422">
        <f t="shared" ref="F21:F35" si="1">E21/D21*100</f>
        <v>102.78730007864323</v>
      </c>
      <c r="G21" s="441"/>
      <c r="H21" s="442" t="s">
        <v>375</v>
      </c>
      <c r="I21"/>
      <c r="J21"/>
      <c r="M21" s="203"/>
      <c r="N21" s="203"/>
    </row>
    <row r="22" spans="2:14" ht="24.95" customHeight="1" x14ac:dyDescent="0.2">
      <c r="B22" s="440" t="s">
        <v>369</v>
      </c>
      <c r="C22" s="174" t="s">
        <v>314</v>
      </c>
      <c r="D22" s="421">
        <v>551.55899999999997</v>
      </c>
      <c r="E22" s="421">
        <v>515.41899999999998</v>
      </c>
      <c r="F22" s="422">
        <f t="shared" si="1"/>
        <v>93.447663803872288</v>
      </c>
      <c r="G22" s="441"/>
      <c r="H22" s="443" t="s">
        <v>232</v>
      </c>
      <c r="I22"/>
      <c r="J22"/>
      <c r="M22" s="203"/>
      <c r="N22" s="203"/>
    </row>
    <row r="23" spans="2:14" ht="24.95" customHeight="1" x14ac:dyDescent="0.2">
      <c r="B23" s="440" t="s">
        <v>267</v>
      </c>
      <c r="C23" s="174" t="s">
        <v>315</v>
      </c>
      <c r="D23" s="421">
        <v>3497.902</v>
      </c>
      <c r="E23" s="421">
        <v>3359.4479999999999</v>
      </c>
      <c r="F23" s="422">
        <f t="shared" si="1"/>
        <v>96.041798769662506</v>
      </c>
      <c r="G23" s="441"/>
      <c r="H23" s="443" t="s">
        <v>231</v>
      </c>
      <c r="I23"/>
      <c r="J23"/>
      <c r="M23" s="203"/>
      <c r="N23" s="203"/>
    </row>
    <row r="24" spans="2:14" ht="24.95" customHeight="1" x14ac:dyDescent="0.2">
      <c r="B24" s="440" t="s">
        <v>370</v>
      </c>
      <c r="C24" s="174" t="s">
        <v>316</v>
      </c>
      <c r="D24" s="421">
        <v>2685.6480000000001</v>
      </c>
      <c r="E24" s="421">
        <v>2614.431</v>
      </c>
      <c r="F24" s="422">
        <f t="shared" si="1"/>
        <v>97.348237743740057</v>
      </c>
      <c r="G24" s="441"/>
      <c r="H24" s="443" t="s">
        <v>377</v>
      </c>
      <c r="I24"/>
      <c r="J24"/>
      <c r="M24" s="203"/>
      <c r="N24" s="203"/>
    </row>
    <row r="25" spans="2:14" ht="24.95" customHeight="1" x14ac:dyDescent="0.2">
      <c r="B25" s="440" t="s">
        <v>229</v>
      </c>
      <c r="C25" s="174" t="s">
        <v>317</v>
      </c>
      <c r="D25" s="421">
        <v>8348.1959999999999</v>
      </c>
      <c r="E25" s="236">
        <v>9014.4259999999995</v>
      </c>
      <c r="F25" s="422">
        <f t="shared" si="1"/>
        <v>107.98052657124964</v>
      </c>
      <c r="G25" s="441"/>
      <c r="H25" s="443" t="s">
        <v>230</v>
      </c>
      <c r="I25"/>
      <c r="J25"/>
      <c r="M25" s="203"/>
      <c r="N25" s="203"/>
    </row>
    <row r="26" spans="2:14" ht="24.95" customHeight="1" x14ac:dyDescent="0.2">
      <c r="B26" s="444" t="s">
        <v>166</v>
      </c>
      <c r="C26" s="174" t="s">
        <v>318</v>
      </c>
      <c r="D26" s="421">
        <v>8008.2939999999999</v>
      </c>
      <c r="E26" s="236">
        <v>8589.7749999999996</v>
      </c>
      <c r="F26" s="422">
        <f t="shared" si="1"/>
        <v>107.2609846741391</v>
      </c>
      <c r="G26" s="441"/>
      <c r="H26" s="443" t="s">
        <v>167</v>
      </c>
      <c r="I26"/>
      <c r="J26"/>
      <c r="M26" s="203"/>
      <c r="N26" s="203"/>
    </row>
    <row r="27" spans="2:14" ht="24.95" customHeight="1" x14ac:dyDescent="0.2">
      <c r="B27" s="449" t="s">
        <v>223</v>
      </c>
      <c r="C27" s="174" t="s">
        <v>319</v>
      </c>
      <c r="D27" s="421">
        <v>20027.712</v>
      </c>
      <c r="E27" s="236">
        <v>20659.575000000001</v>
      </c>
      <c r="F27" s="422">
        <f t="shared" si="1"/>
        <v>103.15494351027216</v>
      </c>
      <c r="G27" s="441"/>
      <c r="H27" s="442" t="s">
        <v>378</v>
      </c>
      <c r="I27"/>
      <c r="J27"/>
      <c r="M27" s="203"/>
      <c r="N27" s="203"/>
    </row>
    <row r="28" spans="2:14" ht="24.95" customHeight="1" x14ac:dyDescent="0.2">
      <c r="B28" s="440" t="s">
        <v>369</v>
      </c>
      <c r="C28" s="174" t="s">
        <v>320</v>
      </c>
      <c r="D28" s="421">
        <v>6321.692</v>
      </c>
      <c r="E28" s="236">
        <v>6557.4719999999998</v>
      </c>
      <c r="F28" s="422">
        <f t="shared" si="1"/>
        <v>103.7296976822028</v>
      </c>
      <c r="G28" s="441"/>
      <c r="H28" s="443" t="s">
        <v>379</v>
      </c>
      <c r="I28"/>
      <c r="J28"/>
      <c r="M28" s="203"/>
      <c r="N28" s="203"/>
    </row>
    <row r="29" spans="2:14" ht="24.95" customHeight="1" x14ac:dyDescent="0.2">
      <c r="B29" s="440" t="s">
        <v>267</v>
      </c>
      <c r="C29" s="174" t="s">
        <v>321</v>
      </c>
      <c r="D29" s="421">
        <v>9935.3040000000001</v>
      </c>
      <c r="E29" s="236">
        <v>10378.411</v>
      </c>
      <c r="F29" s="422">
        <f t="shared" si="1"/>
        <v>104.45992392381753</v>
      </c>
      <c r="G29" s="441"/>
      <c r="H29" s="443" t="s">
        <v>380</v>
      </c>
      <c r="I29"/>
      <c r="J29"/>
      <c r="M29" s="203"/>
      <c r="N29" s="203"/>
    </row>
    <row r="30" spans="2:14" ht="24.95" customHeight="1" x14ac:dyDescent="0.2">
      <c r="B30" s="440" t="s">
        <v>268</v>
      </c>
      <c r="C30" s="174" t="s">
        <v>322</v>
      </c>
      <c r="D30" s="421">
        <v>3770.7150000000001</v>
      </c>
      <c r="E30" s="236">
        <v>3723.6909999999998</v>
      </c>
      <c r="F30" s="422">
        <f t="shared" si="1"/>
        <v>98.752915561107102</v>
      </c>
      <c r="G30" s="441"/>
      <c r="H30" s="443" t="s">
        <v>381</v>
      </c>
      <c r="I30"/>
      <c r="J30"/>
      <c r="M30" s="203"/>
      <c r="N30" s="203"/>
    </row>
    <row r="31" spans="2:14" ht="24.95" customHeight="1" x14ac:dyDescent="0.2">
      <c r="B31" s="444" t="s">
        <v>166</v>
      </c>
      <c r="C31" s="174" t="s">
        <v>323</v>
      </c>
      <c r="D31" s="421">
        <v>173.023</v>
      </c>
      <c r="E31" s="236">
        <v>164.05799999999999</v>
      </c>
      <c r="F31" s="422">
        <f>E31/D31*100</f>
        <v>94.818607930737528</v>
      </c>
      <c r="G31" s="441"/>
      <c r="H31" s="443" t="s">
        <v>167</v>
      </c>
      <c r="I31"/>
      <c r="J31"/>
      <c r="M31" s="203"/>
      <c r="N31" s="203"/>
    </row>
    <row r="32" spans="2:14" ht="24.95" customHeight="1" x14ac:dyDescent="0.2">
      <c r="B32" s="440" t="s">
        <v>285</v>
      </c>
      <c r="C32" s="174" t="s">
        <v>324</v>
      </c>
      <c r="D32" s="421">
        <v>104.589</v>
      </c>
      <c r="E32" s="421">
        <v>113.762</v>
      </c>
      <c r="F32" s="422">
        <f t="shared" si="1"/>
        <v>108.77052080046658</v>
      </c>
      <c r="G32" s="441"/>
      <c r="H32" s="442" t="s">
        <v>451</v>
      </c>
      <c r="I32"/>
      <c r="J32"/>
      <c r="M32" s="203"/>
      <c r="N32" s="203"/>
    </row>
    <row r="33" spans="2:14" ht="24.95" customHeight="1" x14ac:dyDescent="0.2">
      <c r="B33" s="440" t="s">
        <v>286</v>
      </c>
      <c r="C33" s="174" t="s">
        <v>325</v>
      </c>
      <c r="D33" s="421">
        <v>347.00799999999998</v>
      </c>
      <c r="E33" s="421">
        <v>321.661</v>
      </c>
      <c r="F33" s="422">
        <f t="shared" si="1"/>
        <v>92.695557451125055</v>
      </c>
      <c r="G33" s="441"/>
      <c r="H33" s="442" t="s">
        <v>452</v>
      </c>
      <c r="I33"/>
      <c r="J33"/>
      <c r="M33" s="203"/>
      <c r="N33" s="203"/>
    </row>
    <row r="34" spans="2:14" ht="24.95" customHeight="1" x14ac:dyDescent="0.2">
      <c r="B34" s="440" t="s">
        <v>274</v>
      </c>
      <c r="C34" s="174" t="s">
        <v>326</v>
      </c>
      <c r="D34" s="421">
        <v>2672.971</v>
      </c>
      <c r="E34" s="421">
        <v>2251.88</v>
      </c>
      <c r="F34" s="422">
        <f t="shared" si="1"/>
        <v>84.246331142388016</v>
      </c>
      <c r="G34" s="441"/>
      <c r="H34" s="442" t="s">
        <v>482</v>
      </c>
      <c r="I34"/>
      <c r="J34"/>
      <c r="M34" s="203"/>
      <c r="N34" s="203"/>
    </row>
    <row r="35" spans="2:14" ht="24.95" customHeight="1" x14ac:dyDescent="0.2">
      <c r="B35" s="440" t="s">
        <v>275</v>
      </c>
      <c r="C35" s="174" t="s">
        <v>327</v>
      </c>
      <c r="D35" s="421">
        <v>2709.6879440000043</v>
      </c>
      <c r="E35" s="421">
        <v>3127.9824900000021</v>
      </c>
      <c r="F35" s="422">
        <f t="shared" si="1"/>
        <v>115.43700066740958</v>
      </c>
      <c r="G35" s="441"/>
      <c r="H35" s="442" t="s">
        <v>453</v>
      </c>
      <c r="I35"/>
      <c r="J35"/>
      <c r="M35" s="203"/>
      <c r="N35" s="203"/>
    </row>
    <row r="36" spans="2:14" ht="12.75" customHeight="1" x14ac:dyDescent="0.2">
      <c r="B36" s="440"/>
      <c r="C36" s="17"/>
      <c r="D36" s="26"/>
      <c r="E36" s="26"/>
      <c r="F36" s="450"/>
      <c r="G36" s="450"/>
      <c r="H36" s="451"/>
      <c r="I36" s="16"/>
      <c r="J36" s="16"/>
    </row>
    <row r="37" spans="2:14" ht="12.75" customHeight="1" x14ac:dyDescent="0.2">
      <c r="B37" s="452" t="s">
        <v>400</v>
      </c>
      <c r="D37" s="453"/>
      <c r="E37" s="452"/>
      <c r="F37" s="16"/>
      <c r="G37" s="16"/>
      <c r="H37" s="452" t="s">
        <v>530</v>
      </c>
      <c r="I37" s="16"/>
      <c r="J37" s="16"/>
    </row>
    <row r="38" spans="2:14" x14ac:dyDescent="0.2">
      <c r="B38" s="454" t="s">
        <v>401</v>
      </c>
      <c r="D38" s="453"/>
      <c r="E38" s="452"/>
      <c r="F38" s="16"/>
      <c r="G38" s="16"/>
      <c r="H38" s="452" t="s">
        <v>531</v>
      </c>
      <c r="I38" s="16"/>
      <c r="J38" s="16"/>
    </row>
    <row r="39" spans="2:14" ht="11.25" customHeight="1" x14ac:dyDescent="0.2">
      <c r="B39" s="452" t="s">
        <v>131</v>
      </c>
      <c r="D39" s="453"/>
      <c r="E39" s="455"/>
      <c r="F39" s="16"/>
      <c r="G39" s="16"/>
      <c r="H39" s="455" t="s">
        <v>586</v>
      </c>
      <c r="I39" s="16"/>
      <c r="J39" s="16"/>
    </row>
    <row r="40" spans="2:14" x14ac:dyDescent="0.2">
      <c r="B40" s="452" t="s">
        <v>48</v>
      </c>
      <c r="D40" s="453"/>
      <c r="E40" s="453"/>
      <c r="F40" s="16"/>
      <c r="G40" s="16"/>
      <c r="H40" s="455" t="s">
        <v>47</v>
      </c>
      <c r="I40" s="16"/>
      <c r="J40" s="16"/>
    </row>
    <row r="41" spans="2:14" x14ac:dyDescent="0.2">
      <c r="B41" s="456"/>
      <c r="D41" s="457"/>
      <c r="E41" s="457"/>
      <c r="F41" s="16"/>
      <c r="G41" s="16"/>
      <c r="H41" s="451"/>
      <c r="I41" s="16"/>
      <c r="J41" s="16"/>
    </row>
    <row r="42" spans="2:14" x14ac:dyDescent="0.2">
      <c r="B42" s="456"/>
      <c r="D42" s="453"/>
      <c r="E42" s="453"/>
      <c r="F42" s="16"/>
      <c r="G42" s="16"/>
      <c r="H42" s="451"/>
      <c r="I42" s="16"/>
      <c r="J42" s="16"/>
    </row>
    <row r="43" spans="2:14" ht="10.5" customHeight="1" x14ac:dyDescent="0.2">
      <c r="B43" s="458"/>
      <c r="D43" s="203"/>
      <c r="E43" s="203"/>
      <c r="H43" s="451"/>
    </row>
    <row r="44" spans="2:14" x14ac:dyDescent="0.2">
      <c r="H44" s="451"/>
    </row>
  </sheetData>
  <mergeCells count="6">
    <mergeCell ref="H3:H5"/>
    <mergeCell ref="B1:H1"/>
    <mergeCell ref="B3:C5"/>
    <mergeCell ref="D3:E3"/>
    <mergeCell ref="F3:F4"/>
    <mergeCell ref="D5:E5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85" orientation="portrait" r:id="rId1"/>
  <headerFooter alignWithMargins="0">
    <oddFooter>&amp;C- 13 -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V40"/>
  <sheetViews>
    <sheetView topLeftCell="B4" zoomScaleNormal="100" workbookViewId="0">
      <selection activeCell="B1" sqref="B1:N1"/>
    </sheetView>
  </sheetViews>
  <sheetFormatPr defaultRowHeight="12.75" x14ac:dyDescent="0.2"/>
  <cols>
    <col min="1" max="1" width="3.28515625" style="1" customWidth="1"/>
    <col min="2" max="2" width="33.7109375" style="1" customWidth="1"/>
    <col min="3" max="3" width="3.28515625" style="1" customWidth="1"/>
    <col min="4" max="4" width="10.5703125" style="1" customWidth="1"/>
    <col min="5" max="5" width="7.42578125" style="1" customWidth="1"/>
    <col min="6" max="6" width="7.7109375" style="1" bestFit="1" customWidth="1"/>
    <col min="7" max="7" width="10.42578125" style="1" customWidth="1"/>
    <col min="8" max="8" width="7.42578125" style="1" customWidth="1"/>
    <col min="9" max="9" width="8.28515625" style="1" bestFit="1" customWidth="1"/>
    <col min="10" max="11" width="7.140625" style="1" hidden="1" customWidth="1"/>
    <col min="12" max="13" width="6.42578125" style="1" customWidth="1"/>
    <col min="14" max="14" width="7.7109375" style="1" customWidth="1"/>
    <col min="15" max="15" width="3" style="1" customWidth="1"/>
    <col min="16" max="16" width="9.28515625" style="1" bestFit="1" customWidth="1"/>
    <col min="17" max="18" width="9.140625" style="1"/>
    <col min="19" max="19" width="9" style="1" customWidth="1"/>
    <col min="20" max="16384" width="9.140625" style="1"/>
  </cols>
  <sheetData>
    <row r="1" spans="1:22" ht="33" customHeight="1" x14ac:dyDescent="0.2">
      <c r="B1" s="616" t="s">
        <v>500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P1" s="223"/>
    </row>
    <row r="2" spans="1:22" ht="8.1" customHeight="1" x14ac:dyDescent="0.2">
      <c r="B2" s="3"/>
      <c r="C2" s="3"/>
      <c r="D2" s="4"/>
      <c r="E2" s="4"/>
      <c r="F2" s="4"/>
      <c r="G2" s="4"/>
      <c r="H2" s="4"/>
      <c r="I2" s="4"/>
      <c r="J2" s="4"/>
      <c r="K2" s="5"/>
      <c r="L2" s="5"/>
      <c r="M2" s="5"/>
    </row>
    <row r="3" spans="1:22" ht="30" customHeight="1" x14ac:dyDescent="0.2">
      <c r="A3" s="46"/>
      <c r="B3" s="601" t="s">
        <v>107</v>
      </c>
      <c r="C3" s="602"/>
      <c r="D3" s="669" t="s">
        <v>13</v>
      </c>
      <c r="E3" s="708"/>
      <c r="F3" s="708"/>
      <c r="G3" s="708"/>
      <c r="H3" s="708"/>
      <c r="I3" s="670"/>
      <c r="J3" s="238"/>
      <c r="K3" s="271"/>
      <c r="L3" s="709" t="s">
        <v>126</v>
      </c>
      <c r="M3" s="710"/>
      <c r="N3" s="710"/>
      <c r="O3" s="7"/>
      <c r="R3" s="13"/>
    </row>
    <row r="4" spans="1:22" ht="12.75" customHeight="1" x14ac:dyDescent="0.2">
      <c r="B4" s="603"/>
      <c r="C4" s="604"/>
      <c r="D4" s="705">
        <v>2020</v>
      </c>
      <c r="E4" s="706"/>
      <c r="F4" s="706"/>
      <c r="G4" s="706">
        <v>2021</v>
      </c>
      <c r="H4" s="706"/>
      <c r="I4" s="707"/>
      <c r="J4" s="239"/>
      <c r="K4" s="239"/>
      <c r="L4" s="711"/>
      <c r="M4" s="712"/>
      <c r="N4" s="712"/>
      <c r="O4" s="7"/>
      <c r="R4" s="20"/>
    </row>
    <row r="5" spans="1:22" ht="80.099999999999994" customHeight="1" x14ac:dyDescent="0.2">
      <c r="B5" s="603"/>
      <c r="C5" s="604"/>
      <c r="D5" s="39" t="s">
        <v>480</v>
      </c>
      <c r="E5" s="33" t="s">
        <v>340</v>
      </c>
      <c r="F5" s="27" t="s">
        <v>341</v>
      </c>
      <c r="G5" s="39" t="s">
        <v>480</v>
      </c>
      <c r="H5" s="39" t="s">
        <v>342</v>
      </c>
      <c r="I5" s="27" t="s">
        <v>341</v>
      </c>
      <c r="J5" s="237" t="s">
        <v>288</v>
      </c>
      <c r="K5" s="237" t="s">
        <v>289</v>
      </c>
      <c r="L5" s="63" t="s">
        <v>480</v>
      </c>
      <c r="M5" s="33" t="s">
        <v>105</v>
      </c>
      <c r="N5" s="225" t="s">
        <v>81</v>
      </c>
      <c r="O5" s="9"/>
    </row>
    <row r="6" spans="1:22" ht="16.5" customHeight="1" x14ac:dyDescent="0.2">
      <c r="A6" s="38"/>
      <c r="B6" s="605"/>
      <c r="C6" s="606"/>
      <c r="D6" s="24" t="s">
        <v>271</v>
      </c>
      <c r="E6" s="713" t="s">
        <v>287</v>
      </c>
      <c r="F6" s="714"/>
      <c r="G6" s="28" t="s">
        <v>271</v>
      </c>
      <c r="H6" s="713" t="s">
        <v>287</v>
      </c>
      <c r="I6" s="715"/>
      <c r="J6" s="25" t="s">
        <v>272</v>
      </c>
      <c r="K6" s="29" t="s">
        <v>272</v>
      </c>
      <c r="L6" s="716" t="s">
        <v>272</v>
      </c>
      <c r="M6" s="717"/>
      <c r="N6" s="717"/>
      <c r="O6" s="8"/>
      <c r="P6"/>
    </row>
    <row r="7" spans="1:22" ht="8.1" customHeight="1" x14ac:dyDescent="0.2">
      <c r="A7" s="46"/>
      <c r="B7" s="56"/>
      <c r="C7" s="54"/>
      <c r="D7" s="54"/>
      <c r="E7" s="54"/>
      <c r="F7" s="60"/>
      <c r="G7" s="61"/>
      <c r="H7" s="54"/>
      <c r="I7" s="60"/>
      <c r="J7" s="245"/>
      <c r="K7" s="245"/>
      <c r="L7" s="61"/>
      <c r="M7" s="54"/>
      <c r="N7" s="55"/>
      <c r="O7" s="8"/>
      <c r="P7"/>
    </row>
    <row r="8" spans="1:22" s="16" customFormat="1" x14ac:dyDescent="0.2">
      <c r="A8" s="1"/>
      <c r="B8" s="195" t="s">
        <v>246</v>
      </c>
      <c r="C8" s="196"/>
      <c r="D8" s="73"/>
      <c r="E8" s="274"/>
      <c r="F8" s="275"/>
      <c r="G8" s="276"/>
      <c r="H8" s="197"/>
      <c r="I8" s="198"/>
      <c r="J8" s="199"/>
      <c r="K8" s="200"/>
      <c r="L8" s="277"/>
      <c r="M8" s="201"/>
      <c r="N8" s="278"/>
      <c r="O8" s="10"/>
      <c r="P8"/>
      <c r="Q8"/>
      <c r="R8"/>
      <c r="S8"/>
      <c r="T8"/>
      <c r="U8"/>
      <c r="V8"/>
    </row>
    <row r="9" spans="1:22" s="16" customFormat="1" ht="42" customHeight="1" x14ac:dyDescent="0.2">
      <c r="A9" s="1"/>
      <c r="B9" s="136" t="s">
        <v>489</v>
      </c>
      <c r="C9" s="149">
        <v>23</v>
      </c>
      <c r="D9" s="383">
        <v>5576.16</v>
      </c>
      <c r="E9" s="383">
        <v>253.269274913202</v>
      </c>
      <c r="F9" s="383">
        <v>252.30545195977101</v>
      </c>
      <c r="G9" s="384">
        <v>5084.9750000000004</v>
      </c>
      <c r="H9" s="383">
        <v>259.67746154110898</v>
      </c>
      <c r="I9" s="383">
        <v>258.72664074061299</v>
      </c>
      <c r="J9" s="295"/>
      <c r="K9" s="194"/>
      <c r="L9" s="296">
        <f>G9/D9*100</f>
        <v>91.191339559840472</v>
      </c>
      <c r="M9" s="299">
        <f>H9/E9*100</f>
        <v>102.53018714176963</v>
      </c>
      <c r="N9" s="315">
        <f>I9/F9*100</f>
        <v>102.54500595645702</v>
      </c>
      <c r="O9" s="10"/>
      <c r="P9"/>
      <c r="Q9"/>
      <c r="R9"/>
      <c r="S9"/>
      <c r="T9"/>
      <c r="U9"/>
      <c r="V9"/>
    </row>
    <row r="10" spans="1:22" s="16" customFormat="1" ht="42" customHeight="1" x14ac:dyDescent="0.2">
      <c r="A10" s="1"/>
      <c r="B10" s="136" t="s">
        <v>490</v>
      </c>
      <c r="C10" s="149">
        <v>24</v>
      </c>
      <c r="D10" s="383">
        <v>12946.129000000001</v>
      </c>
      <c r="E10" s="383">
        <v>311.07908008640999</v>
      </c>
      <c r="F10" s="383">
        <v>306.73088565701801</v>
      </c>
      <c r="G10" s="384">
        <v>13147.687</v>
      </c>
      <c r="H10" s="383">
        <v>304.772839511619</v>
      </c>
      <c r="I10" s="383">
        <v>300.46379861339898</v>
      </c>
      <c r="J10" s="295"/>
      <c r="K10" s="194"/>
      <c r="L10" s="296">
        <f t="shared" ref="L10:N22" si="0">G10/D10*100</f>
        <v>101.55689781864523</v>
      </c>
      <c r="M10" s="299">
        <f t="shared" si="0"/>
        <v>97.972785385298394</v>
      </c>
      <c r="N10" s="315">
        <f t="shared" si="0"/>
        <v>97.956812523070539</v>
      </c>
      <c r="O10" s="14"/>
      <c r="P10"/>
      <c r="R10"/>
      <c r="S10"/>
      <c r="T10"/>
      <c r="U10"/>
      <c r="V10"/>
    </row>
    <row r="11" spans="1:22" s="16" customFormat="1" ht="42" customHeight="1" x14ac:dyDescent="0.2">
      <c r="A11" s="1"/>
      <c r="B11" s="136" t="s">
        <v>494</v>
      </c>
      <c r="C11" s="149">
        <v>25</v>
      </c>
      <c r="D11" s="383">
        <v>6624.049</v>
      </c>
      <c r="E11" s="383">
        <v>341.375116639385</v>
      </c>
      <c r="F11" s="383">
        <v>336.86418020156702</v>
      </c>
      <c r="G11" s="384">
        <v>6619.5429999999997</v>
      </c>
      <c r="H11" s="383">
        <v>356.84174874307803</v>
      </c>
      <c r="I11" s="383">
        <v>352.06713106932102</v>
      </c>
      <c r="J11" s="295"/>
      <c r="K11" s="194"/>
      <c r="L11" s="296">
        <f t="shared" si="0"/>
        <v>99.931975140884362</v>
      </c>
      <c r="M11" s="299">
        <f t="shared" si="0"/>
        <v>104.53068526375088</v>
      </c>
      <c r="N11" s="315">
        <f t="shared" si="0"/>
        <v>104.51308027426873</v>
      </c>
      <c r="O11" s="14"/>
      <c r="P11"/>
      <c r="Q11"/>
      <c r="R11"/>
      <c r="S11"/>
      <c r="T11"/>
      <c r="U11"/>
      <c r="V11"/>
    </row>
    <row r="12" spans="1:22" s="16" customFormat="1" ht="42" customHeight="1" x14ac:dyDescent="0.2">
      <c r="A12" s="1"/>
      <c r="B12" s="260" t="s">
        <v>366</v>
      </c>
      <c r="C12" s="149">
        <v>26</v>
      </c>
      <c r="D12" s="383">
        <v>8139.6679999999997</v>
      </c>
      <c r="E12" s="383">
        <v>274.99613006329002</v>
      </c>
      <c r="F12" s="383">
        <v>270</v>
      </c>
      <c r="G12" s="384">
        <v>8702.8130000000001</v>
      </c>
      <c r="H12" s="383">
        <v>315.48101745952698</v>
      </c>
      <c r="I12" s="383">
        <v>310.48</v>
      </c>
      <c r="J12" s="295"/>
      <c r="K12" s="194"/>
      <c r="L12" s="296">
        <f t="shared" si="0"/>
        <v>106.91852542388706</v>
      </c>
      <c r="M12" s="299">
        <f t="shared" si="0"/>
        <v>114.72198441007858</v>
      </c>
      <c r="N12" s="315">
        <f t="shared" si="0"/>
        <v>114.9925925925926</v>
      </c>
      <c r="O12" s="14"/>
      <c r="P12"/>
      <c r="Q12"/>
      <c r="R12"/>
      <c r="S12"/>
      <c r="T12"/>
      <c r="U12"/>
      <c r="V12"/>
    </row>
    <row r="13" spans="1:22" ht="42" customHeight="1" x14ac:dyDescent="0.2">
      <c r="A13" s="46"/>
      <c r="B13" s="195" t="s">
        <v>247</v>
      </c>
      <c r="C13" s="279">
        <v>27</v>
      </c>
      <c r="D13" s="393">
        <v>15556.361000000001</v>
      </c>
      <c r="E13" s="393">
        <v>306.790006994566</v>
      </c>
      <c r="F13" s="393">
        <v>302.06283108241001</v>
      </c>
      <c r="G13" s="394">
        <v>15949.758</v>
      </c>
      <c r="H13" s="393">
        <v>335.433496859326</v>
      </c>
      <c r="I13" s="393">
        <v>330.62952654203298</v>
      </c>
      <c r="J13" s="316"/>
      <c r="K13" s="317"/>
      <c r="L13" s="318">
        <f t="shared" si="0"/>
        <v>102.52884977405705</v>
      </c>
      <c r="M13" s="319">
        <f t="shared" si="0"/>
        <v>109.33651331911452</v>
      </c>
      <c r="N13" s="320">
        <f t="shared" si="0"/>
        <v>109.45720311143785</v>
      </c>
      <c r="P13"/>
      <c r="Q13"/>
      <c r="R13"/>
      <c r="S13"/>
      <c r="T13"/>
      <c r="U13"/>
      <c r="V13"/>
    </row>
    <row r="14" spans="1:22" ht="42" customHeight="1" x14ac:dyDescent="0.2">
      <c r="B14" s="136" t="s">
        <v>489</v>
      </c>
      <c r="C14" s="149">
        <v>28</v>
      </c>
      <c r="D14" s="383">
        <v>811.70100000000002</v>
      </c>
      <c r="E14" s="383">
        <v>241.938965210096</v>
      </c>
      <c r="F14" s="383">
        <v>240.694626469599</v>
      </c>
      <c r="G14" s="384">
        <v>735.46900000000005</v>
      </c>
      <c r="H14" s="385">
        <v>252.43225751187299</v>
      </c>
      <c r="I14" s="385">
        <v>251.24661950401699</v>
      </c>
      <c r="J14" s="295"/>
      <c r="K14" s="194"/>
      <c r="L14" s="296">
        <f t="shared" si="0"/>
        <v>90.608364410047542</v>
      </c>
      <c r="M14" s="299">
        <f t="shared" si="0"/>
        <v>104.33716507494557</v>
      </c>
      <c r="N14" s="315">
        <f t="shared" si="0"/>
        <v>104.38397532557744</v>
      </c>
      <c r="P14"/>
      <c r="R14"/>
      <c r="S14"/>
      <c r="T14"/>
      <c r="U14"/>
      <c r="V14"/>
    </row>
    <row r="15" spans="1:22" ht="42" customHeight="1" x14ac:dyDescent="0.2">
      <c r="B15" s="136" t="s">
        <v>491</v>
      </c>
      <c r="C15" s="149">
        <v>29</v>
      </c>
      <c r="D15" s="383">
        <v>3677.3069999999998</v>
      </c>
      <c r="E15" s="383">
        <v>333.80294329518802</v>
      </c>
      <c r="F15" s="383">
        <v>329.19016823996498</v>
      </c>
      <c r="G15" s="384">
        <v>3554.55</v>
      </c>
      <c r="H15" s="385">
        <v>340.60010409193899</v>
      </c>
      <c r="I15" s="385">
        <v>336.05711102671302</v>
      </c>
      <c r="J15" s="295"/>
      <c r="K15" s="194"/>
      <c r="L15" s="296">
        <f t="shared" si="0"/>
        <v>96.661769060891572</v>
      </c>
      <c r="M15" s="299">
        <f t="shared" si="0"/>
        <v>102.0362794676559</v>
      </c>
      <c r="N15" s="315">
        <f t="shared" si="0"/>
        <v>102.08601089864335</v>
      </c>
      <c r="P15"/>
      <c r="R15"/>
      <c r="S15"/>
      <c r="T15"/>
      <c r="U15"/>
      <c r="V15"/>
    </row>
    <row r="16" spans="1:22" ht="42" customHeight="1" x14ac:dyDescent="0.2">
      <c r="B16" s="136" t="s">
        <v>248</v>
      </c>
      <c r="C16" s="149">
        <v>30</v>
      </c>
      <c r="D16" s="383">
        <v>3036.1309999999999</v>
      </c>
      <c r="E16" s="383">
        <v>376.84101904693802</v>
      </c>
      <c r="F16" s="383">
        <v>372.38194465258601</v>
      </c>
      <c r="G16" s="384">
        <v>3045.9569999999999</v>
      </c>
      <c r="H16" s="383">
        <v>406.158261590694</v>
      </c>
      <c r="I16" s="383">
        <v>401.239752235504</v>
      </c>
      <c r="J16" s="295"/>
      <c r="K16" s="194"/>
      <c r="L16" s="296">
        <f t="shared" si="0"/>
        <v>100.32363557435433</v>
      </c>
      <c r="M16" s="299">
        <f t="shared" si="0"/>
        <v>107.77973762460937</v>
      </c>
      <c r="N16" s="315">
        <f t="shared" si="0"/>
        <v>107.74951847083803</v>
      </c>
      <c r="P16"/>
      <c r="R16"/>
      <c r="S16"/>
      <c r="T16"/>
      <c r="U16"/>
      <c r="V16"/>
    </row>
    <row r="17" spans="1:22" ht="42" customHeight="1" x14ac:dyDescent="0.2">
      <c r="B17" s="136" t="s">
        <v>492</v>
      </c>
      <c r="C17" s="149">
        <v>31</v>
      </c>
      <c r="D17" s="383">
        <v>8031.2219999999998</v>
      </c>
      <c r="E17" s="383">
        <v>274.49353286461297</v>
      </c>
      <c r="F17" s="383">
        <v>269.49</v>
      </c>
      <c r="G17" s="384">
        <v>8613.7829999999994</v>
      </c>
      <c r="H17" s="383">
        <v>315.37900362709399</v>
      </c>
      <c r="I17" s="383">
        <v>310.38</v>
      </c>
      <c r="J17" s="295"/>
      <c r="K17" s="194"/>
      <c r="L17" s="296">
        <f t="shared" si="0"/>
        <v>107.25370311018672</v>
      </c>
      <c r="M17" s="299">
        <f t="shared" si="0"/>
        <v>114.89487578661708</v>
      </c>
      <c r="N17" s="315">
        <f t="shared" si="0"/>
        <v>115.17310475342313</v>
      </c>
      <c r="P17"/>
      <c r="R17"/>
      <c r="S17"/>
      <c r="T17"/>
      <c r="U17"/>
      <c r="V17"/>
    </row>
    <row r="18" spans="1:22" ht="42" customHeight="1" x14ac:dyDescent="0.2">
      <c r="A18" s="46"/>
      <c r="B18" s="280" t="s">
        <v>249</v>
      </c>
      <c r="C18" s="279">
        <v>32</v>
      </c>
      <c r="D18" s="393">
        <v>17729.646000000001</v>
      </c>
      <c r="E18" s="393">
        <v>291.41378231691698</v>
      </c>
      <c r="F18" s="393">
        <v>288.00202632359401</v>
      </c>
      <c r="G18" s="394">
        <v>17605.268</v>
      </c>
      <c r="H18" s="393">
        <v>288.84122070734799</v>
      </c>
      <c r="I18" s="393">
        <v>285.34678120208099</v>
      </c>
      <c r="J18" s="316"/>
      <c r="K18" s="317"/>
      <c r="L18" s="318">
        <f t="shared" si="0"/>
        <v>99.298474430905159</v>
      </c>
      <c r="M18" s="319">
        <f t="shared" si="0"/>
        <v>99.117213472501007</v>
      </c>
      <c r="N18" s="320">
        <f t="shared" si="0"/>
        <v>99.078046375087084</v>
      </c>
      <c r="P18"/>
      <c r="Q18"/>
      <c r="R18"/>
      <c r="S18"/>
      <c r="T18"/>
      <c r="U18"/>
      <c r="V18"/>
    </row>
    <row r="19" spans="1:22" ht="42" customHeight="1" x14ac:dyDescent="0.2">
      <c r="B19" s="136" t="s">
        <v>250</v>
      </c>
      <c r="C19" s="149">
        <v>33</v>
      </c>
      <c r="D19" s="383">
        <v>4764.4589999999998</v>
      </c>
      <c r="E19" s="383">
        <v>255.19957250130599</v>
      </c>
      <c r="F19" s="383">
        <v>254.28353985205899</v>
      </c>
      <c r="G19" s="384">
        <v>4349.5060000000003</v>
      </c>
      <c r="H19" s="383">
        <v>260.90257146443798</v>
      </c>
      <c r="I19" s="383">
        <v>259.99145650103702</v>
      </c>
      <c r="J19" s="295"/>
      <c r="K19" s="194"/>
      <c r="L19" s="296">
        <f t="shared" si="0"/>
        <v>91.290658603631599</v>
      </c>
      <c r="M19" s="299">
        <f t="shared" si="0"/>
        <v>102.23472120553916</v>
      </c>
      <c r="N19" s="315">
        <f t="shared" si="0"/>
        <v>102.24470551743102</v>
      </c>
      <c r="P19"/>
      <c r="R19"/>
      <c r="S19"/>
      <c r="T19"/>
      <c r="U19"/>
      <c r="V19"/>
    </row>
    <row r="20" spans="1:22" ht="42" customHeight="1" x14ac:dyDescent="0.2">
      <c r="B20" s="136" t="s">
        <v>491</v>
      </c>
      <c r="C20" s="149">
        <v>34</v>
      </c>
      <c r="D20" s="383">
        <v>9268.8220000000001</v>
      </c>
      <c r="E20" s="383">
        <v>302.06362793459601</v>
      </c>
      <c r="F20" s="383">
        <v>297.820403067401</v>
      </c>
      <c r="G20" s="384">
        <v>9593.1370000000006</v>
      </c>
      <c r="H20" s="383">
        <v>291.49774468977103</v>
      </c>
      <c r="I20" s="383">
        <v>287.275390208646</v>
      </c>
      <c r="J20" s="295"/>
      <c r="K20" s="194"/>
      <c r="L20" s="296">
        <f t="shared" si="0"/>
        <v>103.49898832882971</v>
      </c>
      <c r="M20" s="299">
        <f t="shared" si="0"/>
        <v>96.502100131329698</v>
      </c>
      <c r="N20" s="315">
        <f t="shared" si="0"/>
        <v>96.459271174793045</v>
      </c>
      <c r="P20"/>
      <c r="R20"/>
      <c r="S20"/>
      <c r="T20"/>
      <c r="U20"/>
      <c r="V20"/>
    </row>
    <row r="21" spans="1:22" ht="42" customHeight="1" x14ac:dyDescent="0.2">
      <c r="B21" s="136" t="s">
        <v>494</v>
      </c>
      <c r="C21" s="149">
        <v>35</v>
      </c>
      <c r="D21" s="383">
        <v>3587.9180000000001</v>
      </c>
      <c r="E21" s="383">
        <v>311.36352614524702</v>
      </c>
      <c r="F21" s="383">
        <v>306.80867567207503</v>
      </c>
      <c r="G21" s="384">
        <v>3573.5859999999998</v>
      </c>
      <c r="H21" s="383">
        <v>314.80666758824299</v>
      </c>
      <c r="I21" s="383">
        <v>310.15466844788398</v>
      </c>
      <c r="J21" s="295"/>
      <c r="K21" s="194"/>
      <c r="L21" s="296">
        <f t="shared" si="0"/>
        <v>99.600548284548296</v>
      </c>
      <c r="M21" s="299">
        <f t="shared" si="0"/>
        <v>101.10582684029272</v>
      </c>
      <c r="N21" s="315">
        <f t="shared" si="0"/>
        <v>101.09057958301845</v>
      </c>
      <c r="P21"/>
    </row>
    <row r="22" spans="1:22" ht="42.95" customHeight="1" x14ac:dyDescent="0.2">
      <c r="B22" s="136" t="s">
        <v>493</v>
      </c>
      <c r="C22" s="149">
        <v>36</v>
      </c>
      <c r="D22" s="383">
        <v>108.446</v>
      </c>
      <c r="E22" s="383">
        <v>312.18025561108698</v>
      </c>
      <c r="F22" s="383">
        <v>308.00306143149601</v>
      </c>
      <c r="G22" s="384">
        <v>89.03</v>
      </c>
      <c r="H22" s="383">
        <v>325.33640345950801</v>
      </c>
      <c r="I22" s="383">
        <v>320.53240480736798</v>
      </c>
      <c r="J22" s="295"/>
      <c r="K22" s="194"/>
      <c r="L22" s="296">
        <f t="shared" si="0"/>
        <v>82.096158456743453</v>
      </c>
      <c r="M22" s="299">
        <f t="shared" si="0"/>
        <v>104.21427928639116</v>
      </c>
      <c r="N22" s="315">
        <f t="shared" si="0"/>
        <v>104.06792819449254</v>
      </c>
      <c r="P22"/>
    </row>
    <row r="23" spans="1:22" ht="8.1" customHeight="1" x14ac:dyDescent="0.2">
      <c r="B23" s="41"/>
      <c r="C23" s="48"/>
      <c r="D23" s="49"/>
      <c r="E23" s="50"/>
      <c r="F23" s="51"/>
      <c r="G23" s="49"/>
      <c r="H23" s="50"/>
      <c r="I23" s="50"/>
      <c r="J23" s="14"/>
      <c r="K23" s="14"/>
      <c r="L23" s="52"/>
      <c r="M23" s="52"/>
      <c r="N23" s="281"/>
      <c r="P23"/>
    </row>
    <row r="24" spans="1:22" ht="26.1" customHeight="1" x14ac:dyDescent="0.2">
      <c r="B24" s="722" t="s">
        <v>343</v>
      </c>
      <c r="C24" s="723"/>
      <c r="D24" s="724"/>
      <c r="E24" s="724"/>
      <c r="F24" s="724"/>
      <c r="G24" s="724"/>
      <c r="H24" s="724"/>
      <c r="I24" s="724"/>
      <c r="J24" s="723"/>
      <c r="K24" s="723"/>
      <c r="L24" s="723"/>
      <c r="M24" s="723"/>
      <c r="N24" s="723"/>
      <c r="P24"/>
    </row>
    <row r="25" spans="1:22" ht="26.1" customHeight="1" x14ac:dyDescent="0.2">
      <c r="B25" s="722" t="s">
        <v>345</v>
      </c>
      <c r="C25" s="723"/>
      <c r="D25" s="723"/>
      <c r="E25" s="723"/>
      <c r="F25" s="723"/>
      <c r="G25" s="723"/>
      <c r="H25" s="723"/>
      <c r="I25" s="723"/>
      <c r="J25" s="723"/>
      <c r="K25" s="723"/>
      <c r="L25" s="723"/>
      <c r="M25" s="723"/>
      <c r="N25" s="723"/>
      <c r="P25"/>
    </row>
    <row r="26" spans="1:22" ht="15.95" customHeight="1" x14ac:dyDescent="0.2">
      <c r="B26" s="722"/>
      <c r="C26" s="722"/>
      <c r="D26" s="722"/>
      <c r="E26" s="722"/>
      <c r="F26" s="722"/>
      <c r="G26" s="722"/>
      <c r="H26" s="722"/>
      <c r="I26" s="722"/>
      <c r="J26" s="722"/>
      <c r="K26" s="722"/>
      <c r="L26" s="722"/>
      <c r="M26" s="722"/>
      <c r="N26" s="722"/>
      <c r="P26"/>
    </row>
    <row r="27" spans="1:22" ht="39.950000000000003" customHeight="1" x14ac:dyDescent="0.2">
      <c r="B27" s="722"/>
      <c r="C27" s="722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  <c r="O27" s="722"/>
      <c r="P27" s="282"/>
    </row>
    <row r="28" spans="1:22" x14ac:dyDescent="0.2">
      <c r="B28" s="721"/>
      <c r="C28" s="721"/>
      <c r="D28" s="725"/>
      <c r="E28" s="725"/>
      <c r="F28" s="725"/>
      <c r="G28" s="725"/>
      <c r="H28" s="725"/>
      <c r="I28" s="725"/>
      <c r="J28" s="721"/>
      <c r="K28" s="721"/>
      <c r="L28" s="721"/>
      <c r="M28" s="721"/>
      <c r="N28" s="721"/>
      <c r="P28"/>
    </row>
    <row r="29" spans="1:22" x14ac:dyDescent="0.2">
      <c r="B29" s="721" t="s">
        <v>577</v>
      </c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1"/>
      <c r="N29" s="721"/>
      <c r="P29"/>
    </row>
    <row r="30" spans="1:22" x14ac:dyDescent="0.2">
      <c r="B30" s="718"/>
      <c r="C30" s="718"/>
      <c r="D30" s="718"/>
      <c r="E30" s="718"/>
      <c r="F30" s="718"/>
      <c r="G30" s="718"/>
      <c r="H30" s="718"/>
      <c r="I30" s="718"/>
      <c r="J30" s="718"/>
      <c r="K30" s="718"/>
      <c r="L30" s="718"/>
      <c r="M30" s="718"/>
      <c r="N30" s="718"/>
      <c r="P30"/>
    </row>
    <row r="31" spans="1:22" x14ac:dyDescent="0.2">
      <c r="P31"/>
    </row>
    <row r="32" spans="1:22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</sheetData>
  <mergeCells count="16">
    <mergeCell ref="B1:N1"/>
    <mergeCell ref="B29:N29"/>
    <mergeCell ref="B30:N30"/>
    <mergeCell ref="B24:N24"/>
    <mergeCell ref="B25:N25"/>
    <mergeCell ref="B26:N26"/>
    <mergeCell ref="B28:N28"/>
    <mergeCell ref="B27:O27"/>
    <mergeCell ref="B3:C6"/>
    <mergeCell ref="D3:I3"/>
    <mergeCell ref="L3:N4"/>
    <mergeCell ref="E6:F6"/>
    <mergeCell ref="H6:I6"/>
    <mergeCell ref="L6:N6"/>
    <mergeCell ref="D4:F4"/>
    <mergeCell ref="G4:I4"/>
  </mergeCells>
  <phoneticPr fontId="0" type="noConversion"/>
  <pageMargins left="0.39370078740157483" right="0.19685039370078741" top="0.19685039370078741" bottom="0.39370078740157483" header="0.51181102362204722" footer="0.31496062992125984"/>
  <pageSetup paperSize="9" scale="80" orientation="portrait" horizontalDpi="1200" verticalDpi="1200" r:id="rId1"/>
  <headerFooter alignWithMargins="0">
    <oddFooter>&amp;C- 40 -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V47"/>
  <sheetViews>
    <sheetView topLeftCell="A34" zoomScaleNormal="100" workbookViewId="0">
      <selection activeCell="B2" sqref="B2:J2"/>
    </sheetView>
  </sheetViews>
  <sheetFormatPr defaultRowHeight="12.75" x14ac:dyDescent="0.2"/>
  <cols>
    <col min="1" max="1" width="1.5703125" style="1" customWidth="1"/>
    <col min="2" max="2" width="39.7109375" style="1" customWidth="1"/>
    <col min="3" max="3" width="2.7109375" style="1" customWidth="1"/>
    <col min="4" max="5" width="8.7109375" style="1" customWidth="1"/>
    <col min="6" max="6" width="9.5703125" style="1" bestFit="1" customWidth="1"/>
    <col min="7" max="8" width="8.7109375" style="1" customWidth="1"/>
    <col min="9" max="9" width="9.5703125" style="1" bestFit="1" customWidth="1"/>
    <col min="10" max="10" width="9.7109375" style="1" customWidth="1"/>
    <col min="11" max="11" width="10.140625" style="1" customWidth="1"/>
    <col min="12" max="16384" width="9.140625" style="1"/>
  </cols>
  <sheetData>
    <row r="1" spans="1:22" ht="30" customHeight="1" x14ac:dyDescent="0.2">
      <c r="A1"/>
      <c r="B1" s="616" t="s">
        <v>499</v>
      </c>
      <c r="C1" s="616"/>
      <c r="D1" s="616"/>
      <c r="E1" s="616"/>
      <c r="F1" s="616"/>
      <c r="G1" s="616"/>
      <c r="H1" s="616"/>
      <c r="I1" s="616"/>
      <c r="J1" s="616"/>
      <c r="K1" s="177"/>
      <c r="U1" s="177"/>
    </row>
    <row r="2" spans="1:22" ht="8.1" customHeight="1" x14ac:dyDescent="0.2">
      <c r="A2"/>
      <c r="B2" s="733"/>
      <c r="C2" s="733"/>
      <c r="D2" s="733"/>
      <c r="E2" s="733"/>
      <c r="F2" s="733"/>
      <c r="G2" s="733"/>
      <c r="H2" s="733"/>
      <c r="I2" s="733"/>
      <c r="J2" s="733"/>
      <c r="K2"/>
    </row>
    <row r="3" spans="1:22" ht="27.95" customHeight="1" x14ac:dyDescent="0.2">
      <c r="A3" s="43"/>
      <c r="B3" s="601" t="s">
        <v>107</v>
      </c>
      <c r="C3" s="602"/>
      <c r="D3" s="669" t="s">
        <v>261</v>
      </c>
      <c r="E3" s="734"/>
      <c r="F3" s="734"/>
      <c r="G3" s="734"/>
      <c r="H3" s="734"/>
      <c r="I3" s="735"/>
      <c r="J3" s="736" t="s">
        <v>130</v>
      </c>
      <c r="K3" s="23"/>
      <c r="L3" s="22"/>
    </row>
    <row r="4" spans="1:22" ht="15" customHeight="1" x14ac:dyDescent="0.2">
      <c r="A4" s="16"/>
      <c r="B4" s="603"/>
      <c r="C4" s="604"/>
      <c r="D4" s="705">
        <v>2020</v>
      </c>
      <c r="E4" s="706"/>
      <c r="F4" s="706"/>
      <c r="G4" s="706">
        <v>2021</v>
      </c>
      <c r="H4" s="706"/>
      <c r="I4" s="707"/>
      <c r="J4" s="737"/>
      <c r="K4" s="23"/>
      <c r="L4" s="22"/>
    </row>
    <row r="5" spans="1:22" ht="27.95" customHeight="1" x14ac:dyDescent="0.2">
      <c r="A5" s="16"/>
      <c r="B5" s="603"/>
      <c r="C5" s="604"/>
      <c r="D5" s="728" t="s">
        <v>90</v>
      </c>
      <c r="E5" s="726" t="s">
        <v>113</v>
      </c>
      <c r="F5" s="730"/>
      <c r="G5" s="731" t="s">
        <v>91</v>
      </c>
      <c r="H5" s="726" t="s">
        <v>113</v>
      </c>
      <c r="I5" s="727"/>
      <c r="J5" s="737"/>
      <c r="K5" s="23"/>
      <c r="L5"/>
      <c r="M5"/>
      <c r="N5"/>
      <c r="O5"/>
      <c r="P5"/>
      <c r="Q5"/>
      <c r="R5"/>
      <c r="S5"/>
      <c r="T5"/>
      <c r="U5"/>
      <c r="V5"/>
    </row>
    <row r="6" spans="1:22" ht="51" x14ac:dyDescent="0.2">
      <c r="A6" s="16"/>
      <c r="B6" s="603"/>
      <c r="C6" s="604"/>
      <c r="D6" s="729"/>
      <c r="E6" s="32" t="s">
        <v>88</v>
      </c>
      <c r="F6" s="32" t="s">
        <v>89</v>
      </c>
      <c r="G6" s="732"/>
      <c r="H6" s="32" t="s">
        <v>88</v>
      </c>
      <c r="I6" s="33" t="s">
        <v>89</v>
      </c>
      <c r="J6" s="738"/>
      <c r="K6" s="23"/>
      <c r="L6" s="22"/>
    </row>
    <row r="7" spans="1:22" ht="15" customHeight="1" x14ac:dyDescent="0.2">
      <c r="A7" s="44"/>
      <c r="B7" s="605"/>
      <c r="C7" s="606"/>
      <c r="D7" s="713" t="s">
        <v>419</v>
      </c>
      <c r="E7" s="717"/>
      <c r="F7" s="717"/>
      <c r="G7" s="717"/>
      <c r="H7" s="717"/>
      <c r="I7" s="715"/>
      <c r="J7" s="45" t="s">
        <v>272</v>
      </c>
      <c r="K7" s="23"/>
      <c r="L7" s="22"/>
    </row>
    <row r="8" spans="1:22" ht="8.1" customHeight="1" x14ac:dyDescent="0.2">
      <c r="A8" s="43"/>
      <c r="B8" s="56"/>
      <c r="C8" s="54"/>
      <c r="D8" s="54"/>
      <c r="E8" s="54"/>
      <c r="F8" s="60"/>
      <c r="G8" s="61"/>
      <c r="H8" s="54"/>
      <c r="I8" s="54"/>
      <c r="J8" s="55"/>
      <c r="K8" s="23"/>
      <c r="L8"/>
      <c r="M8"/>
      <c r="N8"/>
    </row>
    <row r="9" spans="1:22" ht="30" customHeight="1" x14ac:dyDescent="0.2">
      <c r="A9" s="16"/>
      <c r="B9" s="250" t="s">
        <v>404</v>
      </c>
      <c r="C9" s="151" t="s">
        <v>276</v>
      </c>
      <c r="D9" s="395">
        <v>512.26405518900003</v>
      </c>
      <c r="E9" s="396">
        <v>307.20317348399999</v>
      </c>
      <c r="F9" s="397">
        <v>205.06087500999999</v>
      </c>
      <c r="G9" s="398">
        <v>568.08286654000005</v>
      </c>
      <c r="H9" s="396">
        <v>331.88057775599998</v>
      </c>
      <c r="I9" s="395">
        <v>236.20228878399999</v>
      </c>
      <c r="J9" s="147">
        <f>G9/D9*100</f>
        <v>110.89649191380519</v>
      </c>
      <c r="K9" s="229"/>
      <c r="L9"/>
      <c r="M9"/>
      <c r="N9"/>
    </row>
    <row r="10" spans="1:22" ht="30" customHeight="1" x14ac:dyDescent="0.2">
      <c r="A10" s="16"/>
      <c r="B10" s="171" t="s">
        <v>185</v>
      </c>
      <c r="C10" s="151" t="s">
        <v>277</v>
      </c>
      <c r="D10" s="395">
        <v>507.40202841299998</v>
      </c>
      <c r="E10" s="396">
        <v>302.341146708</v>
      </c>
      <c r="F10" s="397"/>
      <c r="G10" s="398">
        <v>563.15149881599996</v>
      </c>
      <c r="H10" s="396">
        <v>326.949210032</v>
      </c>
      <c r="I10" s="395"/>
      <c r="J10" s="147">
        <f t="shared" ref="J10:J20" si="0">G10/D10*100</f>
        <v>110.98723837927244</v>
      </c>
      <c r="K10" s="23"/>
      <c r="L10"/>
      <c r="M10"/>
      <c r="N10"/>
    </row>
    <row r="11" spans="1:22" ht="30" customHeight="1" x14ac:dyDescent="0.2">
      <c r="A11" s="16"/>
      <c r="B11" s="251" t="s">
        <v>389</v>
      </c>
      <c r="C11" s="152" t="s">
        <v>278</v>
      </c>
      <c r="D11" s="256">
        <v>324.138487451</v>
      </c>
      <c r="E11" s="399">
        <v>265.07680955299998</v>
      </c>
      <c r="F11" s="400">
        <v>59.061677897999999</v>
      </c>
      <c r="G11" s="401">
        <v>358.00271235600002</v>
      </c>
      <c r="H11" s="399">
        <v>266.53305368999997</v>
      </c>
      <c r="I11" s="256">
        <v>91.469464649000003</v>
      </c>
      <c r="J11" s="148">
        <f t="shared" si="0"/>
        <v>110.44745570675845</v>
      </c>
      <c r="K11" s="23"/>
      <c r="L11"/>
      <c r="M11"/>
      <c r="N11"/>
    </row>
    <row r="12" spans="1:22" ht="30" customHeight="1" x14ac:dyDescent="0.2">
      <c r="A12" s="16"/>
      <c r="B12" s="173" t="s">
        <v>186</v>
      </c>
      <c r="C12" s="152" t="s">
        <v>279</v>
      </c>
      <c r="D12" s="256">
        <v>322.31184696499997</v>
      </c>
      <c r="E12" s="399">
        <v>263.25016906600001</v>
      </c>
      <c r="F12" s="400"/>
      <c r="G12" s="401">
        <v>356.31088493099998</v>
      </c>
      <c r="H12" s="399">
        <v>264.841226264</v>
      </c>
      <c r="I12" s="256"/>
      <c r="J12" s="148">
        <f t="shared" si="0"/>
        <v>110.54849155752315</v>
      </c>
      <c r="K12" s="66"/>
      <c r="L12"/>
      <c r="M12"/>
      <c r="N12"/>
    </row>
    <row r="13" spans="1:22" ht="30" customHeight="1" x14ac:dyDescent="0.2">
      <c r="A13" s="16"/>
      <c r="B13" s="251" t="s">
        <v>187</v>
      </c>
      <c r="C13" s="152" t="s">
        <v>280</v>
      </c>
      <c r="D13" s="256">
        <v>442.23265680999998</v>
      </c>
      <c r="E13" s="399">
        <v>328.27758877700001</v>
      </c>
      <c r="F13" s="400">
        <v>113.955096779</v>
      </c>
      <c r="G13" s="401">
        <v>469.82094622099999</v>
      </c>
      <c r="H13" s="399">
        <v>316.34972509400001</v>
      </c>
      <c r="I13" s="256">
        <v>153.50022629399999</v>
      </c>
      <c r="J13" s="148">
        <f t="shared" si="0"/>
        <v>106.2384107067093</v>
      </c>
      <c r="K13" s="23"/>
      <c r="L13"/>
      <c r="M13"/>
      <c r="N13"/>
    </row>
    <row r="14" spans="1:22" ht="30" customHeight="1" x14ac:dyDescent="0.2">
      <c r="A14" s="16"/>
      <c r="B14" s="264" t="s">
        <v>188</v>
      </c>
      <c r="C14" s="152" t="s">
        <v>281</v>
      </c>
      <c r="D14" s="256">
        <v>437.39057696399999</v>
      </c>
      <c r="E14" s="399">
        <v>323.43550893000003</v>
      </c>
      <c r="F14" s="400"/>
      <c r="G14" s="401">
        <v>465.018660291</v>
      </c>
      <c r="H14" s="399">
        <v>311.54743916400002</v>
      </c>
      <c r="I14" s="256"/>
      <c r="J14" s="148">
        <f t="shared" si="0"/>
        <v>106.31657031085832</v>
      </c>
      <c r="K14" s="23"/>
      <c r="L14"/>
      <c r="M14"/>
      <c r="N14"/>
    </row>
    <row r="15" spans="1:22" ht="30" customHeight="1" x14ac:dyDescent="0.2">
      <c r="A15" s="16"/>
      <c r="B15" s="251" t="s">
        <v>148</v>
      </c>
      <c r="C15" s="150" t="s">
        <v>282</v>
      </c>
      <c r="D15" s="256">
        <v>657.54345874399996</v>
      </c>
      <c r="E15" s="399">
        <v>388.77599072800001</v>
      </c>
      <c r="F15" s="400">
        <v>268.76780384900002</v>
      </c>
      <c r="G15" s="401">
        <v>735.13495896300003</v>
      </c>
      <c r="H15" s="399">
        <v>424.48436837999998</v>
      </c>
      <c r="I15" s="256">
        <v>310.650590583</v>
      </c>
      <c r="J15" s="148">
        <f t="shared" si="0"/>
        <v>111.80020866867275</v>
      </c>
      <c r="K15" s="23"/>
      <c r="L15"/>
      <c r="M15"/>
      <c r="N15"/>
    </row>
    <row r="16" spans="1:22" ht="30" customHeight="1" x14ac:dyDescent="0.2">
      <c r="A16" s="16"/>
      <c r="B16" s="173" t="s">
        <v>186</v>
      </c>
      <c r="C16" s="150" t="s">
        <v>283</v>
      </c>
      <c r="D16" s="256">
        <v>652.62752537599999</v>
      </c>
      <c r="E16" s="399">
        <v>383.86005735999998</v>
      </c>
      <c r="F16" s="400"/>
      <c r="G16" s="401">
        <v>730.18498743299995</v>
      </c>
      <c r="H16" s="399">
        <v>419.53439685000001</v>
      </c>
      <c r="I16" s="256"/>
      <c r="J16" s="148">
        <f t="shared" si="0"/>
        <v>111.88387848218883</v>
      </c>
      <c r="K16" s="23"/>
      <c r="L16"/>
      <c r="M16"/>
      <c r="N16"/>
    </row>
    <row r="17" spans="1:18" ht="30" customHeight="1" x14ac:dyDescent="0.2">
      <c r="A17" s="16"/>
      <c r="B17" s="251" t="s">
        <v>114</v>
      </c>
      <c r="C17" s="150" t="s">
        <v>284</v>
      </c>
      <c r="D17" s="256">
        <v>507.07069957800002</v>
      </c>
      <c r="E17" s="399">
        <v>274.46165258600001</v>
      </c>
      <c r="F17" s="400">
        <v>232.60902267099999</v>
      </c>
      <c r="G17" s="401">
        <v>568.09179131799999</v>
      </c>
      <c r="H17" s="399">
        <v>314.28216759700001</v>
      </c>
      <c r="I17" s="256">
        <v>253.80962372100001</v>
      </c>
      <c r="J17" s="148">
        <f t="shared" si="0"/>
        <v>112.03404018232244</v>
      </c>
      <c r="K17" s="23"/>
      <c r="L17"/>
      <c r="M17"/>
      <c r="N17"/>
    </row>
    <row r="18" spans="1:18" ht="30" customHeight="1" x14ac:dyDescent="0.2">
      <c r="A18" s="16"/>
      <c r="B18" s="173" t="s">
        <v>186</v>
      </c>
      <c r="C18" s="150" t="s">
        <v>307</v>
      </c>
      <c r="D18" s="256">
        <v>502.01417335799999</v>
      </c>
      <c r="E18" s="399">
        <v>269.405126365</v>
      </c>
      <c r="F18" s="400"/>
      <c r="G18" s="401">
        <v>562.92965689499999</v>
      </c>
      <c r="H18" s="399">
        <v>309.12003317400001</v>
      </c>
      <c r="I18" s="256"/>
      <c r="J18" s="148">
        <f t="shared" si="0"/>
        <v>112.13421587871375</v>
      </c>
      <c r="K18" s="23"/>
      <c r="L18"/>
      <c r="M18"/>
      <c r="N18"/>
    </row>
    <row r="19" spans="1:18" ht="30" customHeight="1" x14ac:dyDescent="0.2">
      <c r="B19" s="251" t="s">
        <v>405</v>
      </c>
      <c r="C19" s="150" t="s">
        <v>308</v>
      </c>
      <c r="D19" s="256">
        <v>506.04363559799998</v>
      </c>
      <c r="E19" s="399">
        <v>274.06973425699999</v>
      </c>
      <c r="F19" s="400">
        <v>231.973888657</v>
      </c>
      <c r="G19" s="401">
        <v>569.29779532400005</v>
      </c>
      <c r="H19" s="399">
        <v>315.285861694</v>
      </c>
      <c r="I19" s="256">
        <v>254.01193363100001</v>
      </c>
      <c r="J19" s="148">
        <f t="shared" si="0"/>
        <v>112.49974414780488</v>
      </c>
      <c r="K19" s="23"/>
      <c r="L19"/>
      <c r="M19"/>
      <c r="N19"/>
    </row>
    <row r="20" spans="1:18" ht="30" customHeight="1" x14ac:dyDescent="0.2">
      <c r="A20" s="16"/>
      <c r="B20" s="173" t="s">
        <v>189</v>
      </c>
      <c r="C20" s="150" t="s">
        <v>309</v>
      </c>
      <c r="D20" s="256">
        <v>500.80586712500002</v>
      </c>
      <c r="E20" s="399">
        <v>268.83196578399998</v>
      </c>
      <c r="F20" s="400"/>
      <c r="G20" s="401">
        <v>564.11459968999998</v>
      </c>
      <c r="H20" s="399">
        <v>310.102666059</v>
      </c>
      <c r="I20" s="256"/>
      <c r="J20" s="148">
        <f t="shared" si="0"/>
        <v>112.64137198081153</v>
      </c>
      <c r="K20" s="23"/>
      <c r="L20"/>
      <c r="M20"/>
      <c r="N20"/>
    </row>
    <row r="21" spans="1:18" s="18" customFormat="1" ht="17.25" customHeight="1" x14ac:dyDescent="0.3">
      <c r="B21" s="235"/>
      <c r="C21" s="1"/>
      <c r="D21" s="204"/>
      <c r="E21" s="204"/>
      <c r="F21" s="204"/>
      <c r="G21" s="204"/>
      <c r="H21" s="204"/>
      <c r="I21" s="204"/>
      <c r="J21" s="1"/>
      <c r="K21" s="1"/>
      <c r="L21" s="233"/>
    </row>
    <row r="22" spans="1:18" ht="15" customHeight="1" x14ac:dyDescent="0.2">
      <c r="B22" s="722"/>
      <c r="C22" s="723"/>
      <c r="D22" s="723"/>
      <c r="E22" s="723"/>
      <c r="F22" s="723"/>
      <c r="G22" s="723"/>
      <c r="H22" s="723"/>
      <c r="I22" s="723"/>
      <c r="J22" s="723"/>
      <c r="K22" s="723"/>
      <c r="L22" s="22"/>
    </row>
    <row r="23" spans="1:18" ht="39.950000000000003" customHeight="1" x14ac:dyDescent="0.2">
      <c r="B23" s="722"/>
      <c r="C23" s="722"/>
      <c r="D23" s="722"/>
      <c r="E23" s="722"/>
      <c r="F23" s="722"/>
      <c r="G23" s="722"/>
      <c r="H23" s="722"/>
      <c r="I23" s="722"/>
      <c r="J23" s="722"/>
      <c r="K23" s="722"/>
      <c r="L23" s="282"/>
    </row>
    <row r="24" spans="1:18" ht="36.75" customHeight="1" x14ac:dyDescent="0.2">
      <c r="A24" s="683" t="s">
        <v>46</v>
      </c>
      <c r="B24" s="683"/>
      <c r="C24" s="683"/>
      <c r="D24" s="683"/>
      <c r="E24" s="683"/>
      <c r="F24" s="683"/>
      <c r="G24" s="683"/>
      <c r="H24" s="683"/>
      <c r="I24" s="683"/>
      <c r="J24" s="683"/>
      <c r="K24" s="23"/>
      <c r="L24"/>
      <c r="M24"/>
      <c r="N24"/>
      <c r="O24"/>
      <c r="P24"/>
      <c r="Q24"/>
      <c r="R24"/>
    </row>
    <row r="25" spans="1:18" ht="15" customHeight="1" x14ac:dyDescent="0.2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2"/>
    </row>
    <row r="26" spans="1:18" ht="15" customHeight="1" x14ac:dyDescent="0.2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2"/>
    </row>
    <row r="27" spans="1:18" ht="15" customHeight="1" x14ac:dyDescent="0.2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2"/>
    </row>
    <row r="28" spans="1:18" ht="15" customHeight="1" x14ac:dyDescent="0.2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2"/>
    </row>
    <row r="29" spans="1:18" ht="15" customHeight="1" x14ac:dyDescent="0.2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2"/>
    </row>
    <row r="30" spans="1:18" ht="15" customHeight="1" x14ac:dyDescent="0.2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2"/>
    </row>
    <row r="31" spans="1:18" ht="15" customHeight="1" x14ac:dyDescent="0.2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2"/>
    </row>
    <row r="32" spans="1:18" ht="15" customHeight="1" x14ac:dyDescent="0.2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2"/>
    </row>
    <row r="46" spans="2:11" ht="24.95" customHeight="1" x14ac:dyDescent="0.2">
      <c r="B46" s="718" t="s">
        <v>516</v>
      </c>
      <c r="C46" s="718"/>
      <c r="D46" s="718"/>
      <c r="E46" s="718"/>
      <c r="F46" s="718"/>
      <c r="G46" s="718"/>
      <c r="H46" s="718"/>
      <c r="I46" s="718"/>
      <c r="J46" s="718"/>
      <c r="K46" s="718"/>
    </row>
    <row r="47" spans="2:11" ht="12.95" customHeight="1" x14ac:dyDescent="0.2">
      <c r="B47" s="718" t="s">
        <v>517</v>
      </c>
      <c r="C47" s="718"/>
      <c r="D47" s="718"/>
      <c r="E47" s="718"/>
      <c r="F47" s="718"/>
      <c r="G47" s="718"/>
      <c r="H47" s="718"/>
      <c r="I47" s="718"/>
      <c r="J47" s="718"/>
      <c r="K47" s="718"/>
    </row>
  </sheetData>
  <mergeCells count="17">
    <mergeCell ref="G4:I4"/>
    <mergeCell ref="B22:K22"/>
    <mergeCell ref="B23:K23"/>
    <mergeCell ref="B1:J1"/>
    <mergeCell ref="B2:J2"/>
    <mergeCell ref="D7:I7"/>
    <mergeCell ref="B3:C7"/>
    <mergeCell ref="D3:I3"/>
    <mergeCell ref="J3:J6"/>
    <mergeCell ref="D4:F4"/>
    <mergeCell ref="B46:K46"/>
    <mergeCell ref="B47:K47"/>
    <mergeCell ref="A24:J24"/>
    <mergeCell ref="H5:I5"/>
    <mergeCell ref="D5:D6"/>
    <mergeCell ref="E5:F5"/>
    <mergeCell ref="G5:G6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81" orientation="portrait" r:id="rId1"/>
  <headerFooter alignWithMargins="0">
    <oddFooter>&amp;C- 41 -</oddFooter>
  </headerFooter>
  <rowBreaks count="2" manualBreakCount="2">
    <brk id="47" max="9" man="1"/>
    <brk id="49" max="9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U54"/>
  <sheetViews>
    <sheetView zoomScaleNormal="100" workbookViewId="0">
      <selection activeCell="A17" sqref="A17:IV19"/>
    </sheetView>
  </sheetViews>
  <sheetFormatPr defaultRowHeight="12.75" x14ac:dyDescent="0.2"/>
  <cols>
    <col min="1" max="1" width="1.5703125" style="1" customWidth="1"/>
    <col min="2" max="2" width="40.7109375" style="1" customWidth="1"/>
    <col min="3" max="3" width="2.7109375" style="1" customWidth="1"/>
    <col min="4" max="7" width="11.28515625" style="1" bestFit="1" customWidth="1"/>
    <col min="8" max="9" width="11.85546875" style="1" customWidth="1"/>
    <col min="10" max="10" width="9.7109375" style="1" bestFit="1" customWidth="1"/>
    <col min="11" max="11" width="1" style="1" customWidth="1"/>
    <col min="12" max="15" width="9.140625" style="1" hidden="1" customWidth="1"/>
    <col min="16" max="16384" width="9.140625" style="1"/>
  </cols>
  <sheetData>
    <row r="1" spans="1:21" ht="30" customHeight="1" x14ac:dyDescent="0.2">
      <c r="B1" s="616" t="s">
        <v>49</v>
      </c>
      <c r="C1" s="616"/>
      <c r="D1" s="616"/>
      <c r="E1" s="616"/>
      <c r="F1" s="616"/>
      <c r="G1" s="616"/>
      <c r="H1" s="616"/>
      <c r="I1" s="616"/>
      <c r="J1" s="616"/>
      <c r="K1" s="616"/>
    </row>
    <row r="2" spans="1:21" ht="8.1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</row>
    <row r="3" spans="1:21" ht="27.95" customHeight="1" x14ac:dyDescent="0.2">
      <c r="A3" s="46"/>
      <c r="B3" s="601" t="s">
        <v>107</v>
      </c>
      <c r="C3" s="602"/>
      <c r="D3" s="669" t="s">
        <v>261</v>
      </c>
      <c r="E3" s="734"/>
      <c r="F3" s="734"/>
      <c r="G3" s="735"/>
      <c r="H3" s="658" t="s">
        <v>126</v>
      </c>
      <c r="I3" s="710"/>
      <c r="J3" s="179"/>
      <c r="K3" s="3"/>
      <c r="U3" s="179"/>
    </row>
    <row r="4" spans="1:21" ht="15" customHeight="1" x14ac:dyDescent="0.2">
      <c r="B4" s="603"/>
      <c r="C4" s="604"/>
      <c r="D4" s="705">
        <v>2020</v>
      </c>
      <c r="E4" s="706"/>
      <c r="F4" s="706">
        <v>2021</v>
      </c>
      <c r="G4" s="707"/>
      <c r="H4" s="740"/>
      <c r="I4" s="741"/>
      <c r="J4" s="3"/>
      <c r="K4" s="3"/>
    </row>
    <row r="5" spans="1:21" ht="54" x14ac:dyDescent="0.2">
      <c r="B5" s="603"/>
      <c r="C5" s="604"/>
      <c r="D5" s="39" t="s">
        <v>8</v>
      </c>
      <c r="E5" s="40" t="s">
        <v>9</v>
      </c>
      <c r="F5" s="63" t="s">
        <v>8</v>
      </c>
      <c r="G5" s="39" t="s">
        <v>9</v>
      </c>
      <c r="H5" s="39" t="s">
        <v>8</v>
      </c>
      <c r="I5" s="42" t="s">
        <v>9</v>
      </c>
      <c r="J5" s="3"/>
      <c r="K5" s="3"/>
    </row>
    <row r="6" spans="1:21" ht="15" customHeight="1" x14ac:dyDescent="0.2">
      <c r="A6" s="38"/>
      <c r="B6" s="605"/>
      <c r="C6" s="606"/>
      <c r="D6" s="713" t="s">
        <v>56</v>
      </c>
      <c r="E6" s="717"/>
      <c r="F6" s="717"/>
      <c r="G6" s="715"/>
      <c r="H6" s="713" t="s">
        <v>272</v>
      </c>
      <c r="I6" s="717"/>
      <c r="J6" s="3"/>
      <c r="K6" s="3"/>
    </row>
    <row r="7" spans="1:21" ht="8.1" customHeight="1" x14ac:dyDescent="0.2">
      <c r="B7" s="6"/>
      <c r="C7" s="54"/>
      <c r="D7" s="54"/>
      <c r="E7" s="60"/>
      <c r="F7" s="61"/>
      <c r="G7" s="54"/>
      <c r="H7" s="54"/>
      <c r="I7" s="55"/>
      <c r="J7" s="3"/>
      <c r="K7" s="3"/>
    </row>
    <row r="8" spans="1:21" ht="32.1" customHeight="1" x14ac:dyDescent="0.2">
      <c r="B8" s="193" t="s">
        <v>404</v>
      </c>
      <c r="C8" s="149" t="s">
        <v>276</v>
      </c>
      <c r="D8" s="371">
        <v>205.06087500999999</v>
      </c>
      <c r="E8" s="402">
        <v>115.569732547</v>
      </c>
      <c r="F8" s="403">
        <v>236.20228878399999</v>
      </c>
      <c r="G8" s="371">
        <v>145.307782573</v>
      </c>
      <c r="H8" s="227">
        <f t="shared" ref="H8:I12" si="0">F8/D8*100</f>
        <v>115.18642392044866</v>
      </c>
      <c r="I8" s="228">
        <f t="shared" si="0"/>
        <v>125.73169407821041</v>
      </c>
      <c r="J8" s="66"/>
      <c r="K8" s="3"/>
    </row>
    <row r="9" spans="1:21" ht="32.1" customHeight="1" x14ac:dyDescent="0.2">
      <c r="B9" s="138" t="s">
        <v>190</v>
      </c>
      <c r="C9" s="150" t="s">
        <v>277</v>
      </c>
      <c r="D9" s="369">
        <v>59.061677897999999</v>
      </c>
      <c r="E9" s="404">
        <v>63.819131353000003</v>
      </c>
      <c r="F9" s="405">
        <v>91.469464649000003</v>
      </c>
      <c r="G9" s="369">
        <v>87.829162366000006</v>
      </c>
      <c r="H9" s="175">
        <f t="shared" si="0"/>
        <v>154.8710905351665</v>
      </c>
      <c r="I9" s="176">
        <f t="shared" si="0"/>
        <v>137.62199595007704</v>
      </c>
      <c r="J9" s="3"/>
      <c r="K9" s="65"/>
    </row>
    <row r="10" spans="1:21" ht="32.1" customHeight="1" x14ac:dyDescent="0.2">
      <c r="A10" s="16"/>
      <c r="B10" s="138" t="s">
        <v>191</v>
      </c>
      <c r="C10" s="150" t="s">
        <v>278</v>
      </c>
      <c r="D10" s="369">
        <v>113.955096779</v>
      </c>
      <c r="E10" s="404">
        <v>103.511065187</v>
      </c>
      <c r="F10" s="405">
        <v>153.50022629399999</v>
      </c>
      <c r="G10" s="369">
        <v>135.94472217399999</v>
      </c>
      <c r="H10" s="175">
        <f t="shared" si="0"/>
        <v>134.70237894816785</v>
      </c>
      <c r="I10" s="176">
        <f t="shared" si="0"/>
        <v>131.33351678722107</v>
      </c>
      <c r="J10" s="3"/>
      <c r="K10" s="3"/>
    </row>
    <row r="11" spans="1:21" ht="32.1" customHeight="1" x14ac:dyDescent="0.2">
      <c r="A11" s="16"/>
      <c r="B11" s="138" t="s">
        <v>192</v>
      </c>
      <c r="C11" s="150" t="s">
        <v>279</v>
      </c>
      <c r="D11" s="369">
        <v>266.37940106799999</v>
      </c>
      <c r="E11" s="404">
        <v>226.18481515400001</v>
      </c>
      <c r="F11" s="405">
        <v>302.13960467300001</v>
      </c>
      <c r="G11" s="369">
        <v>264.11734018599998</v>
      </c>
      <c r="H11" s="175">
        <f t="shared" si="0"/>
        <v>113.42453788154263</v>
      </c>
      <c r="I11" s="176">
        <f t="shared" si="0"/>
        <v>116.77058869145272</v>
      </c>
      <c r="J11" s="3"/>
      <c r="K11" s="3"/>
    </row>
    <row r="12" spans="1:21" ht="32.1" customHeight="1" x14ac:dyDescent="0.2">
      <c r="A12" s="16"/>
      <c r="B12" s="138" t="s">
        <v>193</v>
      </c>
      <c r="C12" s="150" t="s">
        <v>280</v>
      </c>
      <c r="D12" s="369">
        <v>231.973888657</v>
      </c>
      <c r="E12" s="404">
        <v>200.50802494499999</v>
      </c>
      <c r="F12" s="405">
        <v>254.01193363100001</v>
      </c>
      <c r="G12" s="369">
        <v>206.38676565599999</v>
      </c>
      <c r="H12" s="175">
        <f t="shared" si="0"/>
        <v>109.50022655635428</v>
      </c>
      <c r="I12" s="176">
        <f t="shared" si="0"/>
        <v>102.9319229056356</v>
      </c>
      <c r="J12" s="3"/>
      <c r="K12" s="3"/>
    </row>
    <row r="13" spans="1:21" ht="15" x14ac:dyDescent="0.2">
      <c r="B13" s="3"/>
      <c r="C13" s="3"/>
      <c r="D13" s="3"/>
      <c r="E13" s="66"/>
      <c r="F13" s="66"/>
      <c r="G13" s="66"/>
      <c r="H13" s="3"/>
      <c r="I13" s="3"/>
      <c r="J13" s="3"/>
      <c r="K13" s="3"/>
    </row>
    <row r="14" spans="1:21" ht="12.95" customHeight="1" x14ac:dyDescent="0.2">
      <c r="B14" s="718" t="s">
        <v>6</v>
      </c>
      <c r="C14" s="718"/>
      <c r="D14" s="718"/>
      <c r="E14" s="718"/>
      <c r="F14" s="718"/>
      <c r="G14" s="718"/>
      <c r="H14" s="718"/>
      <c r="I14" s="718"/>
      <c r="J14" s="718"/>
      <c r="K14" s="3"/>
    </row>
    <row r="15" spans="1:21" ht="12.95" customHeight="1" x14ac:dyDescent="0.2">
      <c r="B15" s="739" t="s">
        <v>7</v>
      </c>
      <c r="C15" s="718"/>
      <c r="D15" s="718"/>
      <c r="E15" s="718"/>
      <c r="F15" s="718"/>
      <c r="G15" s="718"/>
      <c r="H15" s="718"/>
      <c r="I15" s="718"/>
      <c r="J15" s="718"/>
      <c r="K15" s="3"/>
    </row>
    <row r="16" spans="1:21" ht="12.95" customHeight="1" x14ac:dyDescent="0.2">
      <c r="B16" s="106"/>
      <c r="C16" s="105"/>
      <c r="D16" s="105"/>
      <c r="E16" s="105"/>
      <c r="F16" s="105"/>
      <c r="G16" s="105"/>
      <c r="H16" s="105"/>
      <c r="I16" s="105"/>
      <c r="J16" s="105"/>
      <c r="K16" s="3"/>
    </row>
    <row r="17" spans="2:11" ht="12.95" customHeight="1" x14ac:dyDescent="0.2">
      <c r="B17" s="106"/>
      <c r="C17" s="105"/>
      <c r="D17" s="105"/>
      <c r="E17" s="105"/>
      <c r="F17" s="105"/>
      <c r="G17" s="105"/>
      <c r="H17" s="105"/>
      <c r="I17" s="105"/>
      <c r="J17" s="105"/>
      <c r="K17" s="3"/>
    </row>
    <row r="18" spans="2:11" ht="12.95" customHeight="1" x14ac:dyDescent="0.2">
      <c r="B18" s="106"/>
      <c r="C18" s="105"/>
      <c r="D18" s="105"/>
      <c r="E18" s="105"/>
      <c r="F18" s="105"/>
      <c r="G18" s="105"/>
      <c r="H18" s="105"/>
      <c r="I18" s="105"/>
      <c r="J18" s="105"/>
      <c r="K18" s="3"/>
    </row>
    <row r="19" spans="2:11" ht="12.95" customHeight="1" x14ac:dyDescent="0.2">
      <c r="B19" s="106"/>
      <c r="C19" s="105"/>
      <c r="D19" s="105"/>
      <c r="E19" s="105"/>
      <c r="F19" s="105"/>
      <c r="G19" s="105"/>
      <c r="H19" s="105"/>
      <c r="I19" s="105"/>
      <c r="J19" s="105"/>
      <c r="K19" s="3"/>
    </row>
    <row r="20" spans="2:11" ht="12.95" customHeight="1" x14ac:dyDescent="0.2">
      <c r="B20" s="106"/>
      <c r="C20" s="105"/>
      <c r="D20" s="105"/>
      <c r="E20" s="105"/>
      <c r="F20" s="105"/>
      <c r="G20" s="105"/>
      <c r="H20" s="105"/>
      <c r="I20" s="105"/>
      <c r="J20" s="105"/>
      <c r="K20" s="3"/>
    </row>
    <row r="21" spans="2:11" ht="12.95" customHeight="1" x14ac:dyDescent="0.2">
      <c r="B21" s="106"/>
      <c r="C21" s="105"/>
      <c r="D21" s="105"/>
      <c r="E21" s="105"/>
      <c r="F21" s="105"/>
      <c r="G21" s="105"/>
      <c r="H21" s="105"/>
      <c r="I21" s="105"/>
      <c r="J21" s="105"/>
      <c r="K21" s="3"/>
    </row>
    <row r="22" spans="2:11" ht="12.95" customHeight="1" x14ac:dyDescent="0.2">
      <c r="B22" s="106"/>
      <c r="C22" s="105"/>
      <c r="D22" s="105"/>
      <c r="E22" s="105"/>
      <c r="F22" s="105"/>
      <c r="G22" s="105"/>
      <c r="H22" s="105"/>
      <c r="I22" s="105"/>
      <c r="J22" s="105"/>
      <c r="K22" s="3"/>
    </row>
    <row r="23" spans="2:11" ht="12.95" customHeight="1" x14ac:dyDescent="0.2">
      <c r="B23" s="106"/>
      <c r="C23" s="105"/>
      <c r="D23" s="105"/>
      <c r="E23" s="105"/>
      <c r="F23" s="105"/>
      <c r="G23" s="105"/>
      <c r="H23" s="105"/>
      <c r="I23" s="105"/>
      <c r="J23" s="105"/>
      <c r="K23" s="3"/>
    </row>
    <row r="24" spans="2:11" ht="12.95" customHeight="1" x14ac:dyDescent="0.2">
      <c r="B24" s="106"/>
      <c r="C24" s="105"/>
      <c r="D24" s="105"/>
      <c r="E24" s="105"/>
      <c r="F24" s="105"/>
      <c r="G24" s="105"/>
      <c r="H24" s="105"/>
      <c r="I24" s="105"/>
      <c r="J24" s="105"/>
      <c r="K24" s="3"/>
    </row>
    <row r="25" spans="2:11" ht="6" customHeight="1" x14ac:dyDescent="0.2">
      <c r="B25" s="106"/>
      <c r="C25" s="105"/>
      <c r="D25" s="105"/>
      <c r="E25" s="105"/>
      <c r="F25" s="105"/>
      <c r="G25" s="105"/>
      <c r="H25" s="105"/>
      <c r="I25" s="105"/>
      <c r="J25" s="105"/>
      <c r="K25" s="3"/>
    </row>
    <row r="26" spans="2:11" ht="1.5" customHeight="1" x14ac:dyDescent="0.2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idden="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45" customHeight="1" x14ac:dyDescent="0.2">
      <c r="B28" s="599" t="s">
        <v>346</v>
      </c>
      <c r="C28" s="612"/>
      <c r="D28" s="612"/>
      <c r="E28" s="612"/>
      <c r="F28" s="612"/>
      <c r="G28" s="612"/>
      <c r="H28" s="612"/>
      <c r="I28" s="612"/>
    </row>
    <row r="29" spans="2:11" x14ac:dyDescent="0.2">
      <c r="B29" s="23"/>
      <c r="C29" s="23"/>
      <c r="D29" s="23"/>
      <c r="E29" s="23"/>
      <c r="F29" s="23"/>
      <c r="G29" s="23"/>
      <c r="H29" s="23"/>
      <c r="I29" s="23"/>
      <c r="J29" s="23"/>
    </row>
    <row r="30" spans="2:11" x14ac:dyDescent="0.2">
      <c r="B30" s="23"/>
      <c r="C30" s="23"/>
      <c r="D30" s="23"/>
      <c r="E30" s="23"/>
      <c r="F30" s="23"/>
      <c r="G30" s="23"/>
      <c r="H30" s="23"/>
      <c r="I30" s="23"/>
      <c r="J30" s="23"/>
    </row>
    <row r="31" spans="2:11" x14ac:dyDescent="0.2">
      <c r="B31" s="23"/>
      <c r="C31" s="23"/>
      <c r="D31" s="23"/>
      <c r="E31" s="23"/>
      <c r="F31" s="23"/>
      <c r="G31" s="23"/>
      <c r="H31" s="23"/>
      <c r="I31" s="23"/>
      <c r="J31" s="23"/>
    </row>
    <row r="32" spans="2:11" x14ac:dyDescent="0.2">
      <c r="B32" s="23"/>
      <c r="C32" s="23"/>
      <c r="D32" s="23"/>
      <c r="E32" s="23"/>
      <c r="F32" s="23"/>
      <c r="G32" s="23"/>
      <c r="H32" s="23"/>
      <c r="I32" s="23"/>
      <c r="J32" s="23"/>
    </row>
    <row r="33" spans="2:10" x14ac:dyDescent="0.2">
      <c r="B33" s="23"/>
      <c r="C33" s="23"/>
      <c r="D33" s="23"/>
      <c r="E33" s="23"/>
      <c r="F33" s="23"/>
      <c r="G33" s="23"/>
      <c r="H33" s="23"/>
      <c r="I33" s="23"/>
      <c r="J33" s="23"/>
    </row>
    <row r="34" spans="2:10" x14ac:dyDescent="0.2">
      <c r="B34" s="23"/>
      <c r="C34" s="23"/>
      <c r="D34" s="23"/>
      <c r="E34" s="23"/>
      <c r="F34" s="23"/>
      <c r="G34" s="23"/>
      <c r="H34" s="23"/>
      <c r="I34" s="23"/>
      <c r="J34" s="23"/>
    </row>
    <row r="35" spans="2:10" x14ac:dyDescent="0.2">
      <c r="B35" s="23"/>
      <c r="C35" s="23"/>
      <c r="D35" s="23"/>
      <c r="E35" s="23"/>
      <c r="F35" s="23"/>
      <c r="G35" s="23"/>
      <c r="H35" s="23"/>
      <c r="I35" s="23"/>
      <c r="J35" s="23"/>
    </row>
    <row r="36" spans="2:10" x14ac:dyDescent="0.2">
      <c r="B36" s="23"/>
      <c r="C36" s="23"/>
      <c r="D36" s="23"/>
      <c r="E36" s="23"/>
      <c r="F36" s="23"/>
      <c r="G36" s="23"/>
      <c r="H36" s="23"/>
      <c r="I36" s="23"/>
      <c r="J36" s="23"/>
    </row>
    <row r="53" spans="2:10" ht="24.95" customHeight="1" x14ac:dyDescent="0.2">
      <c r="B53" s="718" t="s">
        <v>516</v>
      </c>
      <c r="C53" s="718"/>
      <c r="D53" s="718"/>
      <c r="E53" s="718"/>
      <c r="F53" s="718"/>
      <c r="G53" s="718"/>
      <c r="H53" s="718"/>
      <c r="I53" s="718"/>
      <c r="J53" s="718"/>
    </row>
    <row r="54" spans="2:10" ht="12.95" customHeight="1" x14ac:dyDescent="0.2">
      <c r="B54" s="718" t="s">
        <v>517</v>
      </c>
      <c r="C54" s="718"/>
      <c r="D54" s="718"/>
      <c r="E54" s="718"/>
      <c r="F54" s="718"/>
      <c r="G54" s="718"/>
      <c r="H54" s="718"/>
      <c r="I54" s="718"/>
      <c r="J54" s="718"/>
    </row>
  </sheetData>
  <mergeCells count="13">
    <mergeCell ref="B53:J53"/>
    <mergeCell ref="B54:J54"/>
    <mergeCell ref="B28:I28"/>
    <mergeCell ref="B1:K1"/>
    <mergeCell ref="B3:C6"/>
    <mergeCell ref="D3:G3"/>
    <mergeCell ref="H3:I4"/>
    <mergeCell ref="D6:G6"/>
    <mergeCell ref="H6:I6"/>
    <mergeCell ref="D4:E4"/>
    <mergeCell ref="F4:G4"/>
    <mergeCell ref="B14:J14"/>
    <mergeCell ref="B15:J15"/>
  </mergeCells>
  <phoneticPr fontId="0" type="noConversion"/>
  <pageMargins left="0.6692913385826772" right="0.59055118110236227" top="0.19685039370078741" bottom="0.39370078740157483" header="0.51181102362204722" footer="0.31496062992125984"/>
  <pageSetup paperSize="9" scale="78" orientation="portrait" r:id="rId1"/>
  <headerFooter alignWithMargins="0">
    <oddFooter>&amp;C- 42 -</oddFooter>
  </headerFooter>
  <colBreaks count="1" manualBreakCount="1">
    <brk id="9" max="53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S23"/>
  <sheetViews>
    <sheetView zoomScaleNormal="100" workbookViewId="0">
      <selection activeCell="M9" sqref="M9"/>
    </sheetView>
  </sheetViews>
  <sheetFormatPr defaultRowHeight="12.75" x14ac:dyDescent="0.2"/>
  <cols>
    <col min="1" max="1" width="1.5703125" style="1" customWidth="1"/>
    <col min="2" max="2" width="32.28515625" style="1" customWidth="1"/>
    <col min="3" max="3" width="22.5703125" style="1" customWidth="1"/>
    <col min="4" max="4" width="3" style="1" customWidth="1"/>
    <col min="5" max="5" width="13.85546875" style="1" customWidth="1"/>
    <col min="6" max="7" width="10.7109375" style="1" customWidth="1"/>
    <col min="8" max="8" width="12.85546875" style="1" customWidth="1"/>
    <col min="9" max="9" width="10.7109375" style="1" customWidth="1"/>
    <col min="10" max="11" width="10" style="1" customWidth="1"/>
    <col min="12" max="12" width="12.5703125" style="536" bestFit="1" customWidth="1"/>
    <col min="13" max="13" width="9.140625" style="536"/>
    <col min="14" max="14" width="12.7109375" style="536" bestFit="1" customWidth="1"/>
    <col min="15" max="15" width="11.7109375" style="536" bestFit="1" customWidth="1"/>
    <col min="16" max="16" width="9.7109375" style="536" bestFit="1" customWidth="1"/>
    <col min="17" max="17" width="9.140625" style="1"/>
    <col min="18" max="19" width="13" style="1" bestFit="1" customWidth="1"/>
    <col min="20" max="16384" width="9.140625" style="1"/>
  </cols>
  <sheetData>
    <row r="1" spans="1:19" ht="53.25" customHeight="1" x14ac:dyDescent="0.2">
      <c r="B1" s="616" t="s">
        <v>194</v>
      </c>
      <c r="C1" s="616"/>
      <c r="D1" s="616"/>
      <c r="E1" s="616"/>
      <c r="F1" s="616"/>
      <c r="G1" s="616"/>
      <c r="H1" s="616"/>
      <c r="I1" s="616"/>
      <c r="J1" s="616"/>
      <c r="K1" s="616"/>
    </row>
    <row r="2" spans="1:19" ht="8.1" customHeight="1" x14ac:dyDescent="0.2"/>
    <row r="3" spans="1:19" ht="15" customHeight="1" x14ac:dyDescent="0.2">
      <c r="A3" s="537"/>
      <c r="B3" s="755" t="s">
        <v>107</v>
      </c>
      <c r="C3" s="756"/>
      <c r="D3" s="756"/>
      <c r="E3" s="756"/>
      <c r="F3" s="765" t="s">
        <v>214</v>
      </c>
      <c r="G3" s="708"/>
      <c r="H3" s="708"/>
      <c r="I3" s="670"/>
      <c r="J3" s="759" t="s">
        <v>195</v>
      </c>
      <c r="K3" s="742" t="s">
        <v>508</v>
      </c>
      <c r="L3" s="544"/>
      <c r="M3" s="544"/>
      <c r="N3" s="544"/>
      <c r="O3" s="544"/>
    </row>
    <row r="4" spans="1:19" ht="13.5" customHeight="1" x14ac:dyDescent="0.2">
      <c r="A4" s="200"/>
      <c r="B4" s="757"/>
      <c r="C4" s="757"/>
      <c r="D4" s="757"/>
      <c r="E4" s="757"/>
      <c r="F4" s="745">
        <v>2020</v>
      </c>
      <c r="G4" s="746"/>
      <c r="H4" s="762">
        <v>2021</v>
      </c>
      <c r="I4" s="763"/>
      <c r="J4" s="760"/>
      <c r="K4" s="743"/>
      <c r="L4" s="545"/>
      <c r="M4" s="545"/>
      <c r="N4" s="545"/>
      <c r="O4" s="545"/>
    </row>
    <row r="5" spans="1:19" ht="74.25" customHeight="1" x14ac:dyDescent="0.2">
      <c r="A5" s="538"/>
      <c r="B5" s="758"/>
      <c r="C5" s="758"/>
      <c r="D5" s="758"/>
      <c r="E5" s="758"/>
      <c r="F5" s="576" t="s">
        <v>196</v>
      </c>
      <c r="G5" s="546" t="s">
        <v>11</v>
      </c>
      <c r="H5" s="546" t="s">
        <v>507</v>
      </c>
      <c r="I5" s="546" t="s">
        <v>11</v>
      </c>
      <c r="J5" s="761"/>
      <c r="K5" s="744"/>
      <c r="L5" s="547"/>
      <c r="M5" s="545"/>
      <c r="N5" s="545"/>
      <c r="O5" s="545"/>
    </row>
    <row r="6" spans="1:19" ht="27.95" customHeight="1" x14ac:dyDescent="0.2">
      <c r="A6" s="200"/>
      <c r="B6" s="747" t="s">
        <v>118</v>
      </c>
      <c r="C6" s="748"/>
      <c r="D6" s="548" t="s">
        <v>276</v>
      </c>
      <c r="E6" s="549" t="s">
        <v>208</v>
      </c>
      <c r="F6" s="550">
        <f t="shared" ref="F6:I7" si="0">F8+F10</f>
        <v>17982</v>
      </c>
      <c r="G6" s="551">
        <f t="shared" si="0"/>
        <v>752</v>
      </c>
      <c r="H6" s="552">
        <f t="shared" si="0"/>
        <v>481949</v>
      </c>
      <c r="I6" s="552">
        <f t="shared" si="0"/>
        <v>19649</v>
      </c>
      <c r="J6" s="553">
        <f>H6/F6*100</f>
        <v>2680.1746190635081</v>
      </c>
      <c r="K6" s="553">
        <f>I6/G6*100</f>
        <v>2612.8989361702129</v>
      </c>
      <c r="L6" s="554"/>
      <c r="M6" s="554"/>
      <c r="N6" s="554"/>
      <c r="O6" s="554"/>
      <c r="R6" s="536"/>
      <c r="S6" s="536"/>
    </row>
    <row r="7" spans="1:19" ht="27.95" customHeight="1" x14ac:dyDescent="0.2">
      <c r="A7" s="200"/>
      <c r="B7" s="749"/>
      <c r="C7" s="750"/>
      <c r="D7" s="548" t="s">
        <v>277</v>
      </c>
      <c r="E7" s="589" t="s">
        <v>200</v>
      </c>
      <c r="F7" s="555">
        <f t="shared" si="0"/>
        <v>162455</v>
      </c>
      <c r="G7" s="556">
        <f t="shared" si="0"/>
        <v>2608</v>
      </c>
      <c r="H7" s="557">
        <f t="shared" si="0"/>
        <v>441153</v>
      </c>
      <c r="I7" s="557">
        <f t="shared" si="0"/>
        <v>11972</v>
      </c>
      <c r="J7" s="553">
        <f t="shared" ref="J7:K17" si="1">H7/F7*100</f>
        <v>271.55396879135759</v>
      </c>
      <c r="K7" s="553">
        <f t="shared" si="1"/>
        <v>459.04907975460122</v>
      </c>
      <c r="L7" s="554"/>
      <c r="M7" s="554"/>
      <c r="N7" s="554"/>
      <c r="O7" s="554"/>
      <c r="R7" s="536"/>
      <c r="S7" s="536"/>
    </row>
    <row r="8" spans="1:19" ht="27.95" customHeight="1" x14ac:dyDescent="0.2">
      <c r="A8" s="539"/>
      <c r="B8" s="751" t="s">
        <v>197</v>
      </c>
      <c r="C8" s="752"/>
      <c r="D8" s="558" t="s">
        <v>278</v>
      </c>
      <c r="E8" s="559" t="s">
        <v>209</v>
      </c>
      <c r="F8" s="560">
        <f>'[1]2020'!H13</f>
        <v>17268</v>
      </c>
      <c r="G8" s="561">
        <f>'[1]2020'!P13</f>
        <v>497</v>
      </c>
      <c r="H8" s="562">
        <f>'[1]2021'!H8</f>
        <v>463669</v>
      </c>
      <c r="I8" s="562">
        <f>'[1]2021'!P8</f>
        <v>9250</v>
      </c>
      <c r="J8" s="579">
        <f t="shared" si="1"/>
        <v>2685.1343525596481</v>
      </c>
      <c r="K8" s="579">
        <f t="shared" si="1"/>
        <v>1861.1670020120723</v>
      </c>
      <c r="L8" s="554"/>
      <c r="M8" s="554"/>
      <c r="N8" s="554"/>
      <c r="O8" s="554"/>
      <c r="R8" s="536"/>
      <c r="S8" s="536"/>
    </row>
    <row r="9" spans="1:19" ht="27.95" customHeight="1" x14ac:dyDescent="0.2">
      <c r="A9" s="540"/>
      <c r="B9" s="753"/>
      <c r="C9" s="754"/>
      <c r="D9" s="563" t="s">
        <v>279</v>
      </c>
      <c r="E9" s="587" t="s">
        <v>199</v>
      </c>
      <c r="F9" s="564">
        <f>'[1]2020'!I13</f>
        <v>138078</v>
      </c>
      <c r="G9" s="565">
        <f>'[1]2020'!Q13</f>
        <v>909</v>
      </c>
      <c r="H9" s="566">
        <f>'[1]2021'!I8</f>
        <v>415244</v>
      </c>
      <c r="I9" s="566">
        <f>'[1]2021'!Q8</f>
        <v>6564</v>
      </c>
      <c r="J9" s="580">
        <f t="shared" si="1"/>
        <v>300.73147061805645</v>
      </c>
      <c r="K9" s="580">
        <f t="shared" si="1"/>
        <v>722.11221122112215</v>
      </c>
      <c r="L9" s="554"/>
      <c r="M9" s="554"/>
      <c r="N9" s="554"/>
      <c r="O9" s="554"/>
      <c r="R9" s="536"/>
      <c r="S9" s="536"/>
    </row>
    <row r="10" spans="1:19" ht="27.95" customHeight="1" x14ac:dyDescent="0.2">
      <c r="A10" s="539"/>
      <c r="B10" s="751" t="s">
        <v>198</v>
      </c>
      <c r="C10" s="752"/>
      <c r="D10" s="558" t="s">
        <v>280</v>
      </c>
      <c r="E10" s="559" t="s">
        <v>209</v>
      </c>
      <c r="F10" s="560">
        <f>'[1]2020'!L13</f>
        <v>714</v>
      </c>
      <c r="G10" s="561">
        <f>'[1]2020'!T13</f>
        <v>255</v>
      </c>
      <c r="H10" s="562">
        <f>'[1]2021'!L8</f>
        <v>18280</v>
      </c>
      <c r="I10" s="562">
        <f>'[1]2021'!T8</f>
        <v>10399</v>
      </c>
      <c r="J10" s="578">
        <f t="shared" si="1"/>
        <v>2560.2240896358544</v>
      </c>
      <c r="K10" s="578">
        <f t="shared" si="1"/>
        <v>4078.0392156862745</v>
      </c>
      <c r="L10" s="554"/>
      <c r="M10" s="554"/>
      <c r="N10" s="554"/>
      <c r="O10" s="554"/>
      <c r="R10" s="536"/>
      <c r="S10" s="536"/>
    </row>
    <row r="11" spans="1:19" ht="27.95" customHeight="1" x14ac:dyDescent="0.2">
      <c r="A11" s="540"/>
      <c r="B11" s="767"/>
      <c r="C11" s="768"/>
      <c r="D11" s="567" t="s">
        <v>281</v>
      </c>
      <c r="E11" s="587" t="s">
        <v>199</v>
      </c>
      <c r="F11" s="564">
        <f>'[1]2020'!M13</f>
        <v>24377</v>
      </c>
      <c r="G11" s="565">
        <f>'[1]2020'!U13</f>
        <v>1699</v>
      </c>
      <c r="H11" s="566">
        <f>'[1]2021'!M8</f>
        <v>25909</v>
      </c>
      <c r="I11" s="566">
        <f>'[1]2021'!U8</f>
        <v>5408</v>
      </c>
      <c r="J11" s="578">
        <f t="shared" si="1"/>
        <v>106.28461254461172</v>
      </c>
      <c r="K11" s="578">
        <f t="shared" si="1"/>
        <v>318.30488522660391</v>
      </c>
      <c r="L11" s="554"/>
      <c r="M11" s="554"/>
      <c r="N11" s="554"/>
      <c r="O11" s="554"/>
      <c r="R11" s="536"/>
      <c r="S11" s="536"/>
    </row>
    <row r="12" spans="1:19" ht="27.95" customHeight="1" x14ac:dyDescent="0.2">
      <c r="A12" s="539"/>
      <c r="B12" s="769" t="s">
        <v>202</v>
      </c>
      <c r="C12" s="770"/>
      <c r="D12" s="568" t="s">
        <v>282</v>
      </c>
      <c r="E12" s="577" t="s">
        <v>208</v>
      </c>
      <c r="F12" s="569">
        <f t="shared" ref="F12:I13" si="2">F14+F16</f>
        <v>17982</v>
      </c>
      <c r="G12" s="570">
        <f t="shared" si="2"/>
        <v>752</v>
      </c>
      <c r="H12" s="571">
        <f t="shared" si="2"/>
        <v>481949</v>
      </c>
      <c r="I12" s="571">
        <f t="shared" si="2"/>
        <v>19649</v>
      </c>
      <c r="J12" s="581">
        <f t="shared" si="1"/>
        <v>2680.1746190635081</v>
      </c>
      <c r="K12" s="581">
        <f t="shared" si="1"/>
        <v>2612.8989361702129</v>
      </c>
      <c r="L12" s="554"/>
      <c r="M12" s="554"/>
      <c r="N12" s="554"/>
      <c r="O12" s="554"/>
      <c r="R12" s="536"/>
      <c r="S12" s="536"/>
    </row>
    <row r="13" spans="1:19" ht="27.95" customHeight="1" x14ac:dyDescent="0.2">
      <c r="A13" s="540"/>
      <c r="B13" s="749"/>
      <c r="C13" s="750"/>
      <c r="D13" s="572" t="s">
        <v>283</v>
      </c>
      <c r="E13" s="590" t="s">
        <v>201</v>
      </c>
      <c r="F13" s="555">
        <f t="shared" si="2"/>
        <v>279125</v>
      </c>
      <c r="G13" s="556">
        <f t="shared" si="2"/>
        <v>3290</v>
      </c>
      <c r="H13" s="557">
        <f t="shared" si="2"/>
        <v>1050673</v>
      </c>
      <c r="I13" s="557">
        <f t="shared" si="2"/>
        <v>289792</v>
      </c>
      <c r="J13" s="582">
        <f t="shared" si="1"/>
        <v>376.41665920286613</v>
      </c>
      <c r="K13" s="582">
        <f t="shared" si="1"/>
        <v>8808.2674772036462</v>
      </c>
      <c r="L13" s="554"/>
      <c r="M13" s="554"/>
      <c r="N13" s="554"/>
      <c r="O13" s="554"/>
      <c r="R13" s="536"/>
      <c r="S13" s="536"/>
    </row>
    <row r="14" spans="1:19" ht="27.95" customHeight="1" x14ac:dyDescent="0.2">
      <c r="A14" s="539"/>
      <c r="B14" s="751" t="s">
        <v>197</v>
      </c>
      <c r="C14" s="752"/>
      <c r="D14" s="558" t="s">
        <v>284</v>
      </c>
      <c r="E14" s="559" t="s">
        <v>209</v>
      </c>
      <c r="F14" s="560">
        <f>'[1]2020'!J13</f>
        <v>17268</v>
      </c>
      <c r="G14" s="561">
        <f>'[1]2020'!R13</f>
        <v>497</v>
      </c>
      <c r="H14" s="562">
        <f>'[1]2021'!J8</f>
        <v>463669</v>
      </c>
      <c r="I14" s="562">
        <f>'[1]2021'!R8</f>
        <v>9250</v>
      </c>
      <c r="J14" s="579">
        <f t="shared" si="1"/>
        <v>2685.1343525596481</v>
      </c>
      <c r="K14" s="579">
        <f t="shared" si="1"/>
        <v>1861.1670020120723</v>
      </c>
      <c r="L14" s="554"/>
      <c r="M14" s="554"/>
      <c r="N14" s="554"/>
      <c r="O14" s="554"/>
      <c r="R14" s="536"/>
      <c r="S14" s="536"/>
    </row>
    <row r="15" spans="1:19" ht="27.95" customHeight="1" x14ac:dyDescent="0.2">
      <c r="A15" s="540"/>
      <c r="B15" s="753"/>
      <c r="C15" s="754"/>
      <c r="D15" s="563" t="s">
        <v>307</v>
      </c>
      <c r="E15" s="587" t="s">
        <v>199</v>
      </c>
      <c r="F15" s="564">
        <f>'[1]2020'!K13</f>
        <v>217808</v>
      </c>
      <c r="G15" s="565">
        <f>'[1]2020'!S13</f>
        <v>1195</v>
      </c>
      <c r="H15" s="566">
        <f>'[1]2021'!K8</f>
        <v>746459</v>
      </c>
      <c r="I15" s="566">
        <f>'[1]2021'!S8</f>
        <v>34563</v>
      </c>
      <c r="J15" s="580">
        <f t="shared" si="1"/>
        <v>342.7142253728054</v>
      </c>
      <c r="K15" s="580">
        <f t="shared" si="1"/>
        <v>2892.3012552301257</v>
      </c>
      <c r="L15" s="554"/>
      <c r="M15" s="554"/>
      <c r="N15" s="554"/>
      <c r="O15" s="554"/>
      <c r="R15" s="536"/>
      <c r="S15" s="536"/>
    </row>
    <row r="16" spans="1:19" ht="27.95" customHeight="1" x14ac:dyDescent="0.2">
      <c r="A16" s="539"/>
      <c r="B16" s="751" t="s">
        <v>198</v>
      </c>
      <c r="C16" s="752"/>
      <c r="D16" s="558" t="s">
        <v>308</v>
      </c>
      <c r="E16" s="559" t="s">
        <v>209</v>
      </c>
      <c r="F16" s="560">
        <f>'[1]2020'!N13</f>
        <v>714</v>
      </c>
      <c r="G16" s="561">
        <f>'[1]2020'!V13</f>
        <v>255</v>
      </c>
      <c r="H16" s="562">
        <f>'[1]2021'!N8</f>
        <v>18280</v>
      </c>
      <c r="I16" s="562">
        <f>'[1]2021'!V8</f>
        <v>10399</v>
      </c>
      <c r="J16" s="578">
        <f t="shared" si="1"/>
        <v>2560.2240896358544</v>
      </c>
      <c r="K16" s="578">
        <f t="shared" si="1"/>
        <v>4078.0392156862745</v>
      </c>
      <c r="L16" s="554"/>
      <c r="M16" s="554"/>
      <c r="N16" s="554"/>
      <c r="O16" s="554"/>
      <c r="R16" s="536"/>
      <c r="S16" s="536"/>
    </row>
    <row r="17" spans="1:19" ht="27.95" customHeight="1" x14ac:dyDescent="0.2">
      <c r="A17" s="200"/>
      <c r="B17" s="753"/>
      <c r="C17" s="754"/>
      <c r="D17" s="563" t="s">
        <v>309</v>
      </c>
      <c r="E17" s="588" t="s">
        <v>199</v>
      </c>
      <c r="F17" s="573">
        <f>'[1]2020'!O13</f>
        <v>61317</v>
      </c>
      <c r="G17" s="574">
        <f>'[1]2020'!W13</f>
        <v>2095</v>
      </c>
      <c r="H17" s="575">
        <f>'[1]2021'!O8</f>
        <v>304214</v>
      </c>
      <c r="I17" s="575">
        <f>'[1]2021'!W8</f>
        <v>255229</v>
      </c>
      <c r="J17" s="578">
        <f t="shared" si="1"/>
        <v>496.13320938728248</v>
      </c>
      <c r="K17" s="578">
        <f t="shared" si="1"/>
        <v>12182.768496420047</v>
      </c>
      <c r="L17" s="554"/>
      <c r="M17" s="554"/>
      <c r="N17" s="554"/>
      <c r="O17" s="554"/>
      <c r="R17" s="536"/>
      <c r="S17" s="536"/>
    </row>
    <row r="18" spans="1:19" ht="7.5" customHeight="1" x14ac:dyDescent="0.2">
      <c r="B18" s="766"/>
      <c r="C18" s="766"/>
      <c r="D18" s="766"/>
      <c r="E18" s="766"/>
      <c r="F18" s="766"/>
      <c r="G18" s="766"/>
      <c r="H18" s="766"/>
      <c r="I18" s="766"/>
      <c r="J18" s="766"/>
      <c r="K18" s="541"/>
      <c r="L18" s="545"/>
      <c r="M18" s="545"/>
      <c r="N18" s="545"/>
      <c r="O18" s="545"/>
    </row>
    <row r="19" spans="1:19" customFormat="1" ht="12.75" customHeight="1" x14ac:dyDescent="0.2">
      <c r="B19" s="764" t="s">
        <v>203</v>
      </c>
      <c r="C19" s="764"/>
      <c r="D19" s="764"/>
      <c r="E19" s="764"/>
      <c r="F19" s="764"/>
      <c r="G19" s="764"/>
      <c r="H19" s="764"/>
      <c r="I19" s="764"/>
      <c r="J19" s="764"/>
      <c r="K19" s="764"/>
      <c r="L19" s="764"/>
      <c r="M19" s="764"/>
      <c r="N19" s="764"/>
      <c r="O19" s="764"/>
      <c r="P19" s="542"/>
    </row>
    <row r="20" spans="1:19" customFormat="1" ht="12.75" customHeight="1" x14ac:dyDescent="0.2">
      <c r="B20" s="764" t="s">
        <v>204</v>
      </c>
      <c r="C20" s="764"/>
      <c r="D20" s="764"/>
      <c r="E20" s="764"/>
      <c r="F20" s="764"/>
      <c r="G20" s="764"/>
      <c r="H20" s="764"/>
      <c r="I20" s="764"/>
      <c r="J20" s="764"/>
      <c r="K20" s="764"/>
      <c r="L20" s="764"/>
      <c r="M20" s="764"/>
      <c r="N20" s="764"/>
      <c r="O20" s="764"/>
      <c r="P20" s="542"/>
    </row>
    <row r="21" spans="1:19" customFormat="1" x14ac:dyDescent="0.2">
      <c r="B21" s="764" t="s">
        <v>205</v>
      </c>
      <c r="C21" s="764"/>
      <c r="D21" s="764"/>
      <c r="E21" s="764"/>
      <c r="F21" s="764"/>
      <c r="G21" s="764"/>
      <c r="H21" s="764"/>
      <c r="I21" s="764"/>
      <c r="J21" s="764"/>
      <c r="K21" s="764"/>
      <c r="L21" s="764"/>
      <c r="M21" s="764"/>
      <c r="N21" s="764"/>
      <c r="O21" s="764"/>
      <c r="P21" s="542"/>
    </row>
    <row r="22" spans="1:19" customFormat="1" x14ac:dyDescent="0.2">
      <c r="B22" s="15"/>
      <c r="C22" s="535"/>
      <c r="D22" s="535"/>
      <c r="E22" s="535"/>
      <c r="F22" s="535"/>
      <c r="G22" s="535"/>
      <c r="H22" s="535"/>
      <c r="I22" s="535"/>
      <c r="J22" s="535"/>
      <c r="K22" s="535"/>
      <c r="L22" s="543"/>
      <c r="M22" s="543"/>
      <c r="N22" s="543"/>
      <c r="O22" s="543"/>
      <c r="P22" s="542"/>
    </row>
    <row r="23" spans="1:19" x14ac:dyDescent="0.2">
      <c r="B23" s="15"/>
    </row>
  </sheetData>
  <mergeCells count="17">
    <mergeCell ref="B21:O21"/>
    <mergeCell ref="B1:K1"/>
    <mergeCell ref="F3:I3"/>
    <mergeCell ref="B18:J18"/>
    <mergeCell ref="B19:O19"/>
    <mergeCell ref="B20:O20"/>
    <mergeCell ref="B10:C11"/>
    <mergeCell ref="B12:C13"/>
    <mergeCell ref="B14:C15"/>
    <mergeCell ref="B16:C17"/>
    <mergeCell ref="K3:K5"/>
    <mergeCell ref="F4:G4"/>
    <mergeCell ref="B6:C7"/>
    <mergeCell ref="B8:C9"/>
    <mergeCell ref="B3:E5"/>
    <mergeCell ref="J3:J5"/>
    <mergeCell ref="H4:I4"/>
  </mergeCells>
  <phoneticPr fontId="0" type="noConversion"/>
  <pageMargins left="0.39370078740157483" right="0.39370078740157483" top="0.19685039370078741" bottom="0.39370078740157483" header="0.51181102362204722" footer="0.51181102362204722"/>
  <pageSetup paperSize="9" scale="69" orientation="portrait" horizontalDpi="1200" verticalDpi="1200" r:id="rId1"/>
  <headerFooter alignWithMargins="0">
    <oddFooter>&amp;C- 43 -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49"/>
  <sheetViews>
    <sheetView topLeftCell="A26" workbookViewId="0">
      <selection activeCell="I11" sqref="I11"/>
    </sheetView>
  </sheetViews>
  <sheetFormatPr defaultRowHeight="12.75" x14ac:dyDescent="0.2"/>
  <cols>
    <col min="1" max="1" width="1.5703125" style="1" customWidth="1"/>
    <col min="2" max="2" width="60.7109375" style="1" customWidth="1"/>
    <col min="3" max="3" width="2.7109375" style="1" customWidth="1"/>
    <col min="4" max="6" width="10.140625" style="1" customWidth="1"/>
    <col min="7" max="16384" width="9.140625" style="1"/>
  </cols>
  <sheetData>
    <row r="1" spans="1:10" ht="30" customHeight="1" x14ac:dyDescent="0.2">
      <c r="B1" s="616" t="s">
        <v>215</v>
      </c>
      <c r="C1" s="616"/>
      <c r="D1" s="616"/>
      <c r="E1" s="616"/>
      <c r="F1" s="616"/>
      <c r="H1" s="22"/>
    </row>
    <row r="2" spans="1:10" ht="8.1" customHeight="1" x14ac:dyDescent="0.2">
      <c r="B2" s="3"/>
      <c r="C2" s="3"/>
      <c r="D2" s="4"/>
      <c r="E2" s="4"/>
    </row>
    <row r="3" spans="1:10" ht="27.95" customHeight="1" x14ac:dyDescent="0.2">
      <c r="A3" s="46"/>
      <c r="B3" s="601" t="s">
        <v>107</v>
      </c>
      <c r="C3" s="602"/>
      <c r="D3" s="669" t="s">
        <v>233</v>
      </c>
      <c r="E3" s="734"/>
      <c r="F3" s="658" t="s">
        <v>126</v>
      </c>
    </row>
    <row r="4" spans="1:10" ht="27.95" customHeight="1" x14ac:dyDescent="0.2">
      <c r="B4" s="603"/>
      <c r="C4" s="604"/>
      <c r="D4" s="771" t="s">
        <v>219</v>
      </c>
      <c r="E4" s="772"/>
      <c r="F4" s="740"/>
      <c r="I4"/>
      <c r="J4"/>
    </row>
    <row r="5" spans="1:10" ht="12.75" customHeight="1" x14ac:dyDescent="0.2">
      <c r="B5" s="603"/>
      <c r="C5" s="604"/>
      <c r="D5" s="202">
        <v>2019</v>
      </c>
      <c r="E5" s="202">
        <v>2020</v>
      </c>
      <c r="F5" s="659"/>
      <c r="I5"/>
      <c r="J5"/>
    </row>
    <row r="6" spans="1:10" x14ac:dyDescent="0.2">
      <c r="A6" s="38"/>
      <c r="B6" s="605"/>
      <c r="C6" s="606"/>
      <c r="D6" s="611" t="s">
        <v>287</v>
      </c>
      <c r="E6" s="611"/>
      <c r="F6" s="47" t="s">
        <v>272</v>
      </c>
      <c r="I6"/>
      <c r="J6"/>
    </row>
    <row r="7" spans="1:10" ht="8.1" customHeight="1" x14ac:dyDescent="0.2">
      <c r="A7" s="46"/>
      <c r="B7" s="56"/>
      <c r="C7" s="54"/>
      <c r="D7" s="54"/>
      <c r="E7" s="6"/>
      <c r="F7" s="62"/>
      <c r="I7"/>
      <c r="J7"/>
    </row>
    <row r="8" spans="1:10" s="16" customFormat="1" ht="27" customHeight="1" x14ac:dyDescent="0.2">
      <c r="B8" s="57" t="s">
        <v>115</v>
      </c>
      <c r="C8" s="125" t="s">
        <v>276</v>
      </c>
      <c r="D8" s="406">
        <v>369.39</v>
      </c>
      <c r="E8" s="406">
        <v>414.52</v>
      </c>
      <c r="F8" s="124">
        <f>E8/D8*100</f>
        <v>112.21743956252199</v>
      </c>
      <c r="I8"/>
      <c r="J8"/>
    </row>
    <row r="9" spans="1:10" s="16" customFormat="1" ht="27" customHeight="1" x14ac:dyDescent="0.2">
      <c r="B9" s="57" t="s">
        <v>119</v>
      </c>
      <c r="C9" s="125" t="s">
        <v>277</v>
      </c>
      <c r="D9" s="406">
        <v>329.67</v>
      </c>
      <c r="E9" s="406">
        <v>417.82</v>
      </c>
      <c r="F9" s="124">
        <f t="shared" ref="F9:F33" si="0">E9/D9*100</f>
        <v>126.73886007219339</v>
      </c>
      <c r="I9"/>
      <c r="J9"/>
    </row>
    <row r="10" spans="1:10" s="16" customFormat="1" ht="27" customHeight="1" x14ac:dyDescent="0.2">
      <c r="B10" s="57" t="s">
        <v>120</v>
      </c>
      <c r="C10" s="125" t="s">
        <v>278</v>
      </c>
      <c r="D10" s="406">
        <v>281.63</v>
      </c>
      <c r="E10" s="406">
        <v>282.66000000000003</v>
      </c>
      <c r="F10" s="124">
        <f t="shared" si="0"/>
        <v>100.36572808294572</v>
      </c>
      <c r="I10"/>
      <c r="J10"/>
    </row>
    <row r="11" spans="1:10" s="16" customFormat="1" ht="27" customHeight="1" x14ac:dyDescent="0.2">
      <c r="B11" s="57" t="s">
        <v>121</v>
      </c>
      <c r="C11" s="125" t="s">
        <v>279</v>
      </c>
      <c r="D11" s="406">
        <v>395.69</v>
      </c>
      <c r="E11" s="406">
        <v>426.76</v>
      </c>
      <c r="F11" s="124">
        <f t="shared" si="0"/>
        <v>107.85210644696606</v>
      </c>
      <c r="I11"/>
      <c r="J11"/>
    </row>
    <row r="12" spans="1:10" s="16" customFormat="1" ht="27" customHeight="1" x14ac:dyDescent="0.2">
      <c r="B12" s="57" t="s">
        <v>122</v>
      </c>
      <c r="C12" s="125" t="s">
        <v>280</v>
      </c>
      <c r="D12" s="406">
        <v>382.1</v>
      </c>
      <c r="E12" s="406">
        <v>400.51</v>
      </c>
      <c r="F12" s="124">
        <f t="shared" si="0"/>
        <v>104.81811044229259</v>
      </c>
      <c r="I12"/>
      <c r="J12"/>
    </row>
    <row r="13" spans="1:10" s="16" customFormat="1" ht="27" customHeight="1" x14ac:dyDescent="0.2">
      <c r="B13" s="57" t="s">
        <v>123</v>
      </c>
      <c r="C13" s="125" t="s">
        <v>281</v>
      </c>
      <c r="D13" s="406">
        <v>358.74</v>
      </c>
      <c r="E13" s="406">
        <v>389.3</v>
      </c>
      <c r="F13" s="124">
        <f t="shared" si="0"/>
        <v>108.51870435412833</v>
      </c>
      <c r="I13"/>
      <c r="J13"/>
    </row>
    <row r="14" spans="1:10" s="16" customFormat="1" ht="27" customHeight="1" x14ac:dyDescent="0.2">
      <c r="B14" s="57" t="s">
        <v>132</v>
      </c>
      <c r="C14" s="125" t="s">
        <v>282</v>
      </c>
      <c r="D14" s="406">
        <v>369.4</v>
      </c>
      <c r="E14" s="406">
        <v>400.66</v>
      </c>
      <c r="F14" s="124">
        <f t="shared" si="0"/>
        <v>108.46237141310233</v>
      </c>
      <c r="I14"/>
      <c r="J14"/>
    </row>
    <row r="15" spans="1:10" s="16" customFormat="1" ht="27" customHeight="1" x14ac:dyDescent="0.2">
      <c r="B15" s="57" t="s">
        <v>406</v>
      </c>
      <c r="C15" s="125" t="s">
        <v>283</v>
      </c>
      <c r="D15" s="406">
        <v>345.57</v>
      </c>
      <c r="E15" s="406">
        <v>356.97</v>
      </c>
      <c r="F15" s="124">
        <f t="shared" si="0"/>
        <v>103.29889747373906</v>
      </c>
      <c r="I15"/>
      <c r="J15"/>
    </row>
    <row r="16" spans="1:10" s="16" customFormat="1" ht="27" customHeight="1" x14ac:dyDescent="0.2">
      <c r="B16" s="57" t="s">
        <v>133</v>
      </c>
      <c r="C16" s="125" t="s">
        <v>284</v>
      </c>
      <c r="D16" s="406">
        <v>337.58</v>
      </c>
      <c r="E16" s="406">
        <v>341.94</v>
      </c>
      <c r="F16" s="124">
        <f t="shared" si="0"/>
        <v>101.29154570768411</v>
      </c>
      <c r="I16"/>
      <c r="J16"/>
    </row>
    <row r="17" spans="2:10" s="16" customFormat="1" ht="27" customHeight="1" x14ac:dyDescent="0.2">
      <c r="B17" s="57" t="s">
        <v>134</v>
      </c>
      <c r="C17" s="125" t="s">
        <v>307</v>
      </c>
      <c r="D17" s="406">
        <v>380.24</v>
      </c>
      <c r="E17" s="406">
        <v>453.14</v>
      </c>
      <c r="F17" s="124">
        <f t="shared" si="0"/>
        <v>119.17210183042289</v>
      </c>
      <c r="I17"/>
      <c r="J17"/>
    </row>
    <row r="18" spans="2:10" s="16" customFormat="1" ht="27" customHeight="1" x14ac:dyDescent="0.2">
      <c r="B18" s="57" t="s">
        <v>135</v>
      </c>
      <c r="C18" s="125" t="s">
        <v>308</v>
      </c>
      <c r="D18" s="406">
        <v>308.67</v>
      </c>
      <c r="E18" s="406">
        <v>342.54</v>
      </c>
      <c r="F18" s="124">
        <f t="shared" si="0"/>
        <v>110.97288366216347</v>
      </c>
      <c r="I18"/>
      <c r="J18"/>
    </row>
    <row r="19" spans="2:10" s="16" customFormat="1" ht="27" customHeight="1" x14ac:dyDescent="0.2">
      <c r="B19" s="57" t="s">
        <v>136</v>
      </c>
      <c r="C19" s="125">
        <v>12</v>
      </c>
      <c r="D19" s="406">
        <v>377.25</v>
      </c>
      <c r="E19" s="406">
        <v>370.35</v>
      </c>
      <c r="F19" s="124">
        <f t="shared" si="0"/>
        <v>98.170974155069587</v>
      </c>
      <c r="I19"/>
      <c r="J19"/>
    </row>
    <row r="20" spans="2:10" s="16" customFormat="1" ht="27" customHeight="1" x14ac:dyDescent="0.2">
      <c r="B20" s="57" t="s">
        <v>140</v>
      </c>
      <c r="C20" s="125">
        <v>13</v>
      </c>
      <c r="D20" s="406">
        <v>349.84</v>
      </c>
      <c r="E20" s="406">
        <v>357.85</v>
      </c>
      <c r="F20" s="124">
        <f t="shared" si="0"/>
        <v>102.28961811113652</v>
      </c>
      <c r="I20"/>
      <c r="J20"/>
    </row>
    <row r="21" spans="2:10" s="16" customFormat="1" ht="27" customHeight="1" x14ac:dyDescent="0.2">
      <c r="B21" s="57" t="s">
        <v>141</v>
      </c>
      <c r="C21" s="125">
        <v>14</v>
      </c>
      <c r="D21" s="406">
        <v>409.33</v>
      </c>
      <c r="E21" s="406">
        <v>348.81</v>
      </c>
      <c r="F21" s="124">
        <f t="shared" si="0"/>
        <v>85.214863313219169</v>
      </c>
      <c r="I21"/>
      <c r="J21"/>
    </row>
    <row r="22" spans="2:10" s="16" customFormat="1" ht="27" customHeight="1" x14ac:dyDescent="0.2">
      <c r="B22" s="57" t="s">
        <v>149</v>
      </c>
      <c r="C22" s="125">
        <v>15</v>
      </c>
      <c r="D22" s="406">
        <v>399.33</v>
      </c>
      <c r="E22" s="406">
        <v>413.14</v>
      </c>
      <c r="F22" s="124">
        <f t="shared" si="0"/>
        <v>103.4582926401723</v>
      </c>
      <c r="I22"/>
      <c r="J22"/>
    </row>
    <row r="23" spans="2:10" s="16" customFormat="1" ht="27" customHeight="1" x14ac:dyDescent="0.2">
      <c r="B23" s="57" t="s">
        <v>150</v>
      </c>
      <c r="C23" s="234">
        <v>16</v>
      </c>
      <c r="D23" s="406">
        <v>412.76</v>
      </c>
      <c r="E23" s="406">
        <v>420.23</v>
      </c>
      <c r="F23" s="124">
        <f t="shared" si="0"/>
        <v>101.80976838840974</v>
      </c>
      <c r="I23"/>
      <c r="J23"/>
    </row>
    <row r="24" spans="2:10" s="16" customFormat="1" ht="27" customHeight="1" x14ac:dyDescent="0.2">
      <c r="B24" s="57" t="s">
        <v>151</v>
      </c>
      <c r="C24" s="125">
        <v>17</v>
      </c>
      <c r="D24" s="406">
        <v>361.12</v>
      </c>
      <c r="E24" s="406">
        <v>394.78</v>
      </c>
      <c r="F24" s="124">
        <f t="shared" si="0"/>
        <v>109.32100132919804</v>
      </c>
      <c r="I24"/>
      <c r="J24"/>
    </row>
    <row r="25" spans="2:10" s="16" customFormat="1" ht="27" customHeight="1" x14ac:dyDescent="0.2">
      <c r="B25" s="57" t="s">
        <v>217</v>
      </c>
      <c r="C25" s="125">
        <v>18</v>
      </c>
      <c r="D25" s="406">
        <v>388.2</v>
      </c>
      <c r="E25" s="406">
        <v>406.17</v>
      </c>
      <c r="F25" s="124">
        <f t="shared" si="0"/>
        <v>104.62905718701701</v>
      </c>
      <c r="I25"/>
      <c r="J25"/>
    </row>
    <row r="26" spans="2:10" s="16" customFormat="1" ht="27" customHeight="1" x14ac:dyDescent="0.2">
      <c r="B26" s="57" t="s">
        <v>218</v>
      </c>
      <c r="C26" s="125">
        <v>19</v>
      </c>
      <c r="D26" s="406">
        <v>369.72</v>
      </c>
      <c r="E26" s="406">
        <v>418.59</v>
      </c>
      <c r="F26" s="124">
        <f t="shared" si="0"/>
        <v>113.21811100292112</v>
      </c>
      <c r="I26"/>
      <c r="J26"/>
    </row>
    <row r="27" spans="2:10" s="16" customFormat="1" ht="27" customHeight="1" x14ac:dyDescent="0.2">
      <c r="B27" s="57" t="s">
        <v>152</v>
      </c>
      <c r="C27" s="125">
        <v>20</v>
      </c>
      <c r="D27" s="406">
        <v>405.2</v>
      </c>
      <c r="E27" s="406">
        <v>431.71</v>
      </c>
      <c r="F27" s="124">
        <f t="shared" si="0"/>
        <v>106.54244817374136</v>
      </c>
      <c r="I27"/>
      <c r="J27"/>
    </row>
    <row r="28" spans="2:10" s="16" customFormat="1" ht="27" customHeight="1" x14ac:dyDescent="0.2">
      <c r="B28" s="57" t="s">
        <v>153</v>
      </c>
      <c r="C28" s="125">
        <v>21</v>
      </c>
      <c r="D28" s="406">
        <v>377.27</v>
      </c>
      <c r="E28" s="406">
        <v>391.16</v>
      </c>
      <c r="F28" s="124">
        <f t="shared" si="0"/>
        <v>103.68171336178335</v>
      </c>
      <c r="I28"/>
      <c r="J28"/>
    </row>
    <row r="29" spans="2:10" s="16" customFormat="1" ht="27" customHeight="1" x14ac:dyDescent="0.2">
      <c r="B29" s="57" t="s">
        <v>155</v>
      </c>
      <c r="C29" s="125">
        <v>22</v>
      </c>
      <c r="D29" s="406">
        <v>292.39</v>
      </c>
      <c r="E29" s="406">
        <v>291.97000000000003</v>
      </c>
      <c r="F29" s="124">
        <f t="shared" si="0"/>
        <v>99.856356236533401</v>
      </c>
      <c r="I29"/>
      <c r="J29"/>
    </row>
    <row r="30" spans="2:10" s="16" customFormat="1" ht="27" customHeight="1" x14ac:dyDescent="0.2">
      <c r="B30" s="57" t="s">
        <v>154</v>
      </c>
      <c r="C30" s="125">
        <v>23</v>
      </c>
      <c r="D30" s="406">
        <v>291.62</v>
      </c>
      <c r="E30" s="406">
        <v>291.58999999999997</v>
      </c>
      <c r="F30" s="124">
        <f t="shared" si="0"/>
        <v>99.989712639736638</v>
      </c>
      <c r="I30"/>
      <c r="J30"/>
    </row>
    <row r="31" spans="2:10" s="16" customFormat="1" ht="27" customHeight="1" x14ac:dyDescent="0.2">
      <c r="B31" s="57" t="s">
        <v>156</v>
      </c>
      <c r="C31" s="125">
        <v>24</v>
      </c>
      <c r="D31" s="406">
        <v>449.97</v>
      </c>
      <c r="E31" s="406">
        <v>571.82000000000005</v>
      </c>
      <c r="F31" s="124">
        <f t="shared" si="0"/>
        <v>127.07958308331666</v>
      </c>
      <c r="I31"/>
      <c r="J31"/>
    </row>
    <row r="32" spans="2:10" s="16" customFormat="1" ht="27" customHeight="1" x14ac:dyDescent="0.2">
      <c r="B32" s="57" t="s">
        <v>157</v>
      </c>
      <c r="C32" s="125">
        <v>25</v>
      </c>
      <c r="D32" s="406">
        <v>549.61</v>
      </c>
      <c r="E32" s="406">
        <v>721.53</v>
      </c>
      <c r="F32" s="124">
        <f t="shared" si="0"/>
        <v>131.28036243882025</v>
      </c>
      <c r="I32"/>
      <c r="J32"/>
    </row>
    <row r="33" spans="2:10" s="16" customFormat="1" ht="27" customHeight="1" x14ac:dyDescent="0.2">
      <c r="B33" s="57" t="s">
        <v>163</v>
      </c>
      <c r="C33" s="125">
        <v>26</v>
      </c>
      <c r="D33" s="406">
        <v>516.52</v>
      </c>
      <c r="E33" s="406">
        <v>636.62</v>
      </c>
      <c r="F33" s="124">
        <f t="shared" si="0"/>
        <v>123.25176179044375</v>
      </c>
      <c r="I33"/>
      <c r="J33"/>
    </row>
    <row r="34" spans="2:10" s="16" customFormat="1" ht="14.85" customHeight="1" x14ac:dyDescent="0.2">
      <c r="B34" s="11"/>
      <c r="C34" s="34"/>
      <c r="D34" s="212"/>
      <c r="E34" s="212"/>
      <c r="I34"/>
      <c r="J34"/>
    </row>
    <row r="35" spans="2:10" ht="15.75" customHeight="1" x14ac:dyDescent="0.2">
      <c r="D35" s="204"/>
      <c r="E35" s="204"/>
      <c r="I35"/>
      <c r="J35"/>
    </row>
    <row r="36" spans="2:10" x14ac:dyDescent="0.2">
      <c r="D36" s="204"/>
      <c r="E36" s="204"/>
      <c r="I36"/>
      <c r="J36"/>
    </row>
    <row r="37" spans="2:10" x14ac:dyDescent="0.2">
      <c r="D37" s="204"/>
      <c r="E37" s="204"/>
      <c r="I37"/>
      <c r="J37"/>
    </row>
    <row r="38" spans="2:10" x14ac:dyDescent="0.2">
      <c r="D38" s="204"/>
      <c r="E38" s="204"/>
    </row>
    <row r="39" spans="2:10" x14ac:dyDescent="0.2">
      <c r="D39" s="204"/>
      <c r="E39" s="204"/>
    </row>
    <row r="40" spans="2:10" x14ac:dyDescent="0.2">
      <c r="D40" s="204"/>
      <c r="E40" s="204"/>
    </row>
    <row r="41" spans="2:10" x14ac:dyDescent="0.2">
      <c r="D41" s="204"/>
      <c r="E41" s="204"/>
    </row>
    <row r="42" spans="2:10" x14ac:dyDescent="0.2">
      <c r="D42" s="204"/>
      <c r="E42" s="204"/>
    </row>
    <row r="43" spans="2:10" x14ac:dyDescent="0.2">
      <c r="D43" s="204"/>
      <c r="E43" s="204"/>
    </row>
    <row r="44" spans="2:10" x14ac:dyDescent="0.2">
      <c r="D44" s="204"/>
      <c r="E44" s="204"/>
    </row>
    <row r="45" spans="2:10" x14ac:dyDescent="0.2">
      <c r="D45" s="204"/>
      <c r="E45" s="204"/>
    </row>
    <row r="46" spans="2:10" x14ac:dyDescent="0.2">
      <c r="D46" s="204"/>
      <c r="E46" s="204"/>
    </row>
    <row r="47" spans="2:10" x14ac:dyDescent="0.2">
      <c r="D47" s="204"/>
      <c r="E47" s="204"/>
    </row>
    <row r="48" spans="2:10" x14ac:dyDescent="0.2">
      <c r="D48" s="204"/>
      <c r="E48" s="204"/>
    </row>
    <row r="49" spans="4:5" x14ac:dyDescent="0.2">
      <c r="D49" s="204"/>
      <c r="E49" s="204"/>
    </row>
  </sheetData>
  <mergeCells count="6">
    <mergeCell ref="B1:F1"/>
    <mergeCell ref="B3:C6"/>
    <mergeCell ref="D3:E3"/>
    <mergeCell ref="F3:F5"/>
    <mergeCell ref="D4:E4"/>
    <mergeCell ref="D6:E6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96" orientation="portrait" r:id="rId1"/>
  <headerFooter alignWithMargins="0">
    <oddFooter>&amp;C- 44 -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K53"/>
  <sheetViews>
    <sheetView topLeftCell="A26" workbookViewId="0">
      <selection activeCell="L3" sqref="L3"/>
    </sheetView>
  </sheetViews>
  <sheetFormatPr defaultRowHeight="12.75" x14ac:dyDescent="0.2"/>
  <cols>
    <col min="1" max="1" width="1.5703125" style="1" customWidth="1"/>
    <col min="2" max="2" width="60.7109375" style="1" customWidth="1"/>
    <col min="3" max="3" width="2.7109375" style="1" customWidth="1"/>
    <col min="4" max="6" width="10.140625" style="1" customWidth="1"/>
    <col min="7" max="16384" width="9.140625" style="1"/>
  </cols>
  <sheetData>
    <row r="1" spans="1:11" ht="30" customHeight="1" x14ac:dyDescent="0.2">
      <c r="B1" s="616" t="s">
        <v>216</v>
      </c>
      <c r="C1" s="616"/>
      <c r="D1" s="616"/>
      <c r="E1" s="616"/>
      <c r="F1" s="616"/>
      <c r="H1" s="22"/>
    </row>
    <row r="2" spans="1:11" ht="8.1" customHeight="1" x14ac:dyDescent="0.2">
      <c r="B2" s="3"/>
      <c r="C2" s="3"/>
      <c r="D2" s="4"/>
      <c r="E2" s="4"/>
    </row>
    <row r="3" spans="1:11" ht="27.95" customHeight="1" x14ac:dyDescent="0.2">
      <c r="A3" s="46"/>
      <c r="B3" s="601" t="s">
        <v>107</v>
      </c>
      <c r="C3" s="602"/>
      <c r="D3" s="669" t="s">
        <v>261</v>
      </c>
      <c r="E3" s="734"/>
      <c r="F3" s="658" t="s">
        <v>126</v>
      </c>
    </row>
    <row r="4" spans="1:11" ht="27.95" customHeight="1" x14ac:dyDescent="0.2">
      <c r="B4" s="603"/>
      <c r="C4" s="604"/>
      <c r="D4" s="771" t="s">
        <v>219</v>
      </c>
      <c r="E4" s="772"/>
      <c r="F4" s="740"/>
    </row>
    <row r="5" spans="1:11" ht="12.75" customHeight="1" x14ac:dyDescent="0.2">
      <c r="B5" s="603"/>
      <c r="C5" s="604"/>
      <c r="D5" s="202">
        <v>2020</v>
      </c>
      <c r="E5" s="202">
        <v>2021</v>
      </c>
      <c r="F5" s="659"/>
      <c r="I5"/>
      <c r="J5"/>
      <c r="K5"/>
    </row>
    <row r="6" spans="1:11" x14ac:dyDescent="0.2">
      <c r="A6" s="38"/>
      <c r="B6" s="605"/>
      <c r="C6" s="606"/>
      <c r="D6" s="611" t="s">
        <v>287</v>
      </c>
      <c r="E6" s="611"/>
      <c r="F6" s="47" t="s">
        <v>272</v>
      </c>
      <c r="I6"/>
      <c r="J6"/>
      <c r="K6"/>
    </row>
    <row r="7" spans="1:11" ht="8.1" customHeight="1" x14ac:dyDescent="0.2">
      <c r="A7" s="46"/>
      <c r="B7" s="56"/>
      <c r="C7" s="54"/>
      <c r="D7" s="54"/>
      <c r="E7" s="6"/>
      <c r="F7" s="62"/>
      <c r="I7"/>
      <c r="J7"/>
      <c r="K7"/>
    </row>
    <row r="8" spans="1:11" s="16" customFormat="1" ht="27" customHeight="1" x14ac:dyDescent="0.2">
      <c r="B8" s="57" t="s">
        <v>115</v>
      </c>
      <c r="C8" s="125" t="s">
        <v>276</v>
      </c>
      <c r="D8" s="406">
        <v>408.34</v>
      </c>
      <c r="E8" s="407">
        <v>423.57</v>
      </c>
      <c r="F8" s="124">
        <f>E8/D8*100</f>
        <v>103.72973502473431</v>
      </c>
      <c r="I8"/>
      <c r="J8"/>
      <c r="K8"/>
    </row>
    <row r="9" spans="1:11" s="16" customFormat="1" ht="27" customHeight="1" x14ac:dyDescent="0.2">
      <c r="B9" s="57" t="s">
        <v>119</v>
      </c>
      <c r="C9" s="125" t="s">
        <v>277</v>
      </c>
      <c r="D9" s="406">
        <v>357.94</v>
      </c>
      <c r="E9" s="407">
        <v>429.55</v>
      </c>
      <c r="F9" s="124">
        <f t="shared" ref="F9:F33" si="0">E9/D9*100</f>
        <v>120.00614628149971</v>
      </c>
      <c r="I9"/>
      <c r="J9"/>
      <c r="K9"/>
    </row>
    <row r="10" spans="1:11" s="16" customFormat="1" ht="27" customHeight="1" x14ac:dyDescent="0.2">
      <c r="B10" s="57" t="s">
        <v>120</v>
      </c>
      <c r="C10" s="125" t="s">
        <v>278</v>
      </c>
      <c r="D10" s="406">
        <v>273.79000000000002</v>
      </c>
      <c r="E10" s="407">
        <v>314.54000000000002</v>
      </c>
      <c r="F10" s="124">
        <f t="shared" si="0"/>
        <v>114.88366996603236</v>
      </c>
      <c r="I10"/>
      <c r="J10"/>
      <c r="K10"/>
    </row>
    <row r="11" spans="1:11" s="16" customFormat="1" ht="27" customHeight="1" x14ac:dyDescent="0.2">
      <c r="B11" s="57" t="s">
        <v>121</v>
      </c>
      <c r="C11" s="125" t="s">
        <v>279</v>
      </c>
      <c r="D11" s="406">
        <v>420.66</v>
      </c>
      <c r="E11" s="407">
        <v>441.99</v>
      </c>
      <c r="F11" s="124">
        <f t="shared" si="0"/>
        <v>105.07060333761231</v>
      </c>
      <c r="I11"/>
      <c r="J11"/>
      <c r="K11"/>
    </row>
    <row r="12" spans="1:11" s="16" customFormat="1" ht="27" customHeight="1" x14ac:dyDescent="0.2">
      <c r="B12" s="57" t="s">
        <v>122</v>
      </c>
      <c r="C12" s="125" t="s">
        <v>280</v>
      </c>
      <c r="D12" s="406">
        <v>387.75</v>
      </c>
      <c r="E12" s="407">
        <v>389.23</v>
      </c>
      <c r="F12" s="124">
        <f t="shared" si="0"/>
        <v>100.38168923275306</v>
      </c>
      <c r="I12"/>
      <c r="J12"/>
      <c r="K12"/>
    </row>
    <row r="13" spans="1:11" s="16" customFormat="1" ht="27" customHeight="1" x14ac:dyDescent="0.2">
      <c r="B13" s="57" t="s">
        <v>123</v>
      </c>
      <c r="C13" s="125" t="s">
        <v>281</v>
      </c>
      <c r="D13" s="406">
        <v>379.41</v>
      </c>
      <c r="E13" s="407">
        <v>392.54</v>
      </c>
      <c r="F13" s="124">
        <f t="shared" si="0"/>
        <v>103.46063625102133</v>
      </c>
      <c r="I13"/>
      <c r="J13"/>
      <c r="K13"/>
    </row>
    <row r="14" spans="1:11" s="16" customFormat="1" ht="27" customHeight="1" x14ac:dyDescent="0.2">
      <c r="B14" s="57" t="s">
        <v>132</v>
      </c>
      <c r="C14" s="125" t="s">
        <v>282</v>
      </c>
      <c r="D14" s="406">
        <v>407.61</v>
      </c>
      <c r="E14" s="407">
        <v>424.75</v>
      </c>
      <c r="F14" s="124">
        <f t="shared" si="0"/>
        <v>104.20499987733372</v>
      </c>
      <c r="I14"/>
      <c r="J14"/>
      <c r="K14"/>
    </row>
    <row r="15" spans="1:11" s="16" customFormat="1" ht="27" customHeight="1" x14ac:dyDescent="0.2">
      <c r="B15" s="57" t="s">
        <v>406</v>
      </c>
      <c r="C15" s="125" t="s">
        <v>283</v>
      </c>
      <c r="D15" s="406">
        <v>349</v>
      </c>
      <c r="E15" s="407">
        <v>376.53</v>
      </c>
      <c r="F15" s="124">
        <f t="shared" si="0"/>
        <v>107.88825214899714</v>
      </c>
      <c r="I15"/>
      <c r="J15"/>
      <c r="K15"/>
    </row>
    <row r="16" spans="1:11" s="16" customFormat="1" ht="27" customHeight="1" x14ac:dyDescent="0.2">
      <c r="B16" s="57" t="s">
        <v>133</v>
      </c>
      <c r="C16" s="125" t="s">
        <v>284</v>
      </c>
      <c r="D16" s="406">
        <v>349.4</v>
      </c>
      <c r="E16" s="407">
        <v>372.43</v>
      </c>
      <c r="F16" s="124">
        <f t="shared" si="0"/>
        <v>106.59129937034916</v>
      </c>
      <c r="I16"/>
      <c r="J16"/>
      <c r="K16"/>
    </row>
    <row r="17" spans="2:11" s="16" customFormat="1" ht="27" customHeight="1" x14ac:dyDescent="0.2">
      <c r="B17" s="57" t="s">
        <v>134</v>
      </c>
      <c r="C17" s="125" t="s">
        <v>307</v>
      </c>
      <c r="D17" s="406">
        <v>338.04</v>
      </c>
      <c r="E17" s="407">
        <v>322.62</v>
      </c>
      <c r="F17" s="124">
        <f t="shared" si="0"/>
        <v>95.438409655662042</v>
      </c>
      <c r="I17"/>
      <c r="J17"/>
      <c r="K17"/>
    </row>
    <row r="18" spans="2:11" s="16" customFormat="1" ht="27" customHeight="1" x14ac:dyDescent="0.2">
      <c r="B18" s="57" t="s">
        <v>135</v>
      </c>
      <c r="C18" s="125" t="s">
        <v>308</v>
      </c>
      <c r="D18" s="406">
        <v>327.26</v>
      </c>
      <c r="E18" s="407">
        <v>338.88</v>
      </c>
      <c r="F18" s="124">
        <f t="shared" si="0"/>
        <v>103.55069363808593</v>
      </c>
      <c r="I18"/>
      <c r="J18"/>
      <c r="K18"/>
    </row>
    <row r="19" spans="2:11" s="16" customFormat="1" ht="27" customHeight="1" x14ac:dyDescent="0.2">
      <c r="B19" s="57" t="s">
        <v>136</v>
      </c>
      <c r="C19" s="125">
        <v>12</v>
      </c>
      <c r="D19" s="406">
        <v>376.47</v>
      </c>
      <c r="E19" s="407">
        <v>389.9</v>
      </c>
      <c r="F19" s="124">
        <f t="shared" si="0"/>
        <v>103.56734932398331</v>
      </c>
      <c r="I19"/>
      <c r="J19"/>
      <c r="K19"/>
    </row>
    <row r="20" spans="2:11" s="16" customFormat="1" ht="27" customHeight="1" x14ac:dyDescent="0.2">
      <c r="B20" s="57" t="s">
        <v>140</v>
      </c>
      <c r="C20" s="125">
        <v>13</v>
      </c>
      <c r="D20" s="406">
        <v>350.98</v>
      </c>
      <c r="E20" s="407">
        <v>375.21</v>
      </c>
      <c r="F20" s="124">
        <f t="shared" si="0"/>
        <v>106.90352726651091</v>
      </c>
      <c r="I20"/>
      <c r="J20"/>
      <c r="K20"/>
    </row>
    <row r="21" spans="2:11" s="16" customFormat="1" ht="27" customHeight="1" x14ac:dyDescent="0.2">
      <c r="B21" s="57" t="s">
        <v>141</v>
      </c>
      <c r="C21" s="125">
        <v>14</v>
      </c>
      <c r="D21" s="406">
        <v>327.93</v>
      </c>
      <c r="E21" s="407">
        <v>355.3</v>
      </c>
      <c r="F21" s="124">
        <f t="shared" si="0"/>
        <v>108.34629341627786</v>
      </c>
      <c r="I21"/>
      <c r="J21"/>
      <c r="K21"/>
    </row>
    <row r="22" spans="2:11" s="16" customFormat="1" ht="27" customHeight="1" x14ac:dyDescent="0.2">
      <c r="B22" s="57" t="s">
        <v>149</v>
      </c>
      <c r="C22" s="125">
        <v>15</v>
      </c>
      <c r="D22" s="406">
        <v>406.49</v>
      </c>
      <c r="E22" s="407">
        <v>430.02</v>
      </c>
      <c r="F22" s="124">
        <f t="shared" si="0"/>
        <v>105.78858028487785</v>
      </c>
      <c r="I22"/>
      <c r="J22"/>
      <c r="K22"/>
    </row>
    <row r="23" spans="2:11" s="16" customFormat="1" ht="27" customHeight="1" x14ac:dyDescent="0.2">
      <c r="B23" s="57" t="s">
        <v>150</v>
      </c>
      <c r="C23" s="234">
        <v>16</v>
      </c>
      <c r="D23" s="406">
        <v>426.11</v>
      </c>
      <c r="E23" s="407">
        <v>429.47</v>
      </c>
      <c r="F23" s="124">
        <f t="shared" si="0"/>
        <v>100.78852878364741</v>
      </c>
      <c r="I23"/>
      <c r="J23"/>
      <c r="K23"/>
    </row>
    <row r="24" spans="2:11" s="16" customFormat="1" ht="27" customHeight="1" x14ac:dyDescent="0.2">
      <c r="B24" s="57" t="s">
        <v>151</v>
      </c>
      <c r="C24" s="125">
        <v>17</v>
      </c>
      <c r="D24" s="406">
        <v>399.45</v>
      </c>
      <c r="E24" s="407">
        <v>409.56</v>
      </c>
      <c r="F24" s="124">
        <f t="shared" si="0"/>
        <v>102.53098009763426</v>
      </c>
      <c r="I24"/>
      <c r="J24"/>
      <c r="K24"/>
    </row>
    <row r="25" spans="2:11" s="16" customFormat="1" ht="27" customHeight="1" x14ac:dyDescent="0.2">
      <c r="B25" s="57" t="s">
        <v>217</v>
      </c>
      <c r="C25" s="125">
        <v>18</v>
      </c>
      <c r="D25" s="406">
        <v>404.07</v>
      </c>
      <c r="E25" s="407">
        <v>429.6</v>
      </c>
      <c r="F25" s="124">
        <f t="shared" si="0"/>
        <v>106.31821219095703</v>
      </c>
      <c r="I25"/>
      <c r="J25"/>
      <c r="K25"/>
    </row>
    <row r="26" spans="2:11" s="16" customFormat="1" ht="27" customHeight="1" x14ac:dyDescent="0.2">
      <c r="B26" s="57" t="s">
        <v>218</v>
      </c>
      <c r="C26" s="125">
        <v>19</v>
      </c>
      <c r="D26" s="406">
        <v>381.61</v>
      </c>
      <c r="E26" s="407">
        <v>405</v>
      </c>
      <c r="F26" s="124">
        <f t="shared" si="0"/>
        <v>106.12929430570478</v>
      </c>
      <c r="I26"/>
      <c r="J26"/>
      <c r="K26"/>
    </row>
    <row r="27" spans="2:11" s="16" customFormat="1" ht="27" customHeight="1" x14ac:dyDescent="0.2">
      <c r="B27" s="57" t="s">
        <v>152</v>
      </c>
      <c r="C27" s="125">
        <v>20</v>
      </c>
      <c r="D27" s="406">
        <v>415.8</v>
      </c>
      <c r="E27" s="407">
        <v>456.81</v>
      </c>
      <c r="F27" s="124">
        <f t="shared" si="0"/>
        <v>109.86291486291486</v>
      </c>
      <c r="I27"/>
      <c r="J27"/>
      <c r="K27"/>
    </row>
    <row r="28" spans="2:11" s="16" customFormat="1" ht="27" customHeight="1" x14ac:dyDescent="0.2">
      <c r="B28" s="57" t="s">
        <v>153</v>
      </c>
      <c r="C28" s="125">
        <v>21</v>
      </c>
      <c r="D28" s="406">
        <v>364.8</v>
      </c>
      <c r="E28" s="407">
        <v>423.72</v>
      </c>
      <c r="F28" s="124">
        <f t="shared" si="0"/>
        <v>116.15131578947368</v>
      </c>
      <c r="I28"/>
      <c r="J28"/>
      <c r="K28"/>
    </row>
    <row r="29" spans="2:11" s="16" customFormat="1" ht="27" customHeight="1" x14ac:dyDescent="0.2">
      <c r="B29" s="57" t="s">
        <v>155</v>
      </c>
      <c r="C29" s="125">
        <v>22</v>
      </c>
      <c r="D29" s="406">
        <v>283.08</v>
      </c>
      <c r="E29" s="407">
        <v>298.2</v>
      </c>
      <c r="F29" s="124">
        <f t="shared" si="0"/>
        <v>105.34124629080119</v>
      </c>
      <c r="I29"/>
      <c r="J29"/>
      <c r="K29"/>
    </row>
    <row r="30" spans="2:11" s="16" customFormat="1" ht="27" customHeight="1" x14ac:dyDescent="0.2">
      <c r="B30" s="57" t="s">
        <v>154</v>
      </c>
      <c r="C30" s="125">
        <v>23</v>
      </c>
      <c r="D30" s="406">
        <v>282.41000000000003</v>
      </c>
      <c r="E30" s="407">
        <v>297.10000000000002</v>
      </c>
      <c r="F30" s="124">
        <f t="shared" si="0"/>
        <v>105.20165716511455</v>
      </c>
      <c r="I30"/>
      <c r="J30"/>
      <c r="K30"/>
    </row>
    <row r="31" spans="2:11" s="16" customFormat="1" ht="27" customHeight="1" x14ac:dyDescent="0.2">
      <c r="B31" s="57" t="s">
        <v>156</v>
      </c>
      <c r="C31" s="125">
        <v>24</v>
      </c>
      <c r="D31" s="406">
        <v>448.34</v>
      </c>
      <c r="E31" s="407">
        <v>465.98</v>
      </c>
      <c r="F31" s="124">
        <f t="shared" si="0"/>
        <v>103.93451398492218</v>
      </c>
      <c r="I31"/>
      <c r="J31"/>
      <c r="K31"/>
    </row>
    <row r="32" spans="2:11" s="16" customFormat="1" ht="27" customHeight="1" x14ac:dyDescent="0.2">
      <c r="B32" s="57" t="s">
        <v>157</v>
      </c>
      <c r="C32" s="125">
        <v>25</v>
      </c>
      <c r="D32" s="406">
        <v>622.9</v>
      </c>
      <c r="E32" s="407">
        <v>501.79</v>
      </c>
      <c r="F32" s="124">
        <f t="shared" si="0"/>
        <v>80.557071761117356</v>
      </c>
      <c r="I32"/>
      <c r="J32"/>
      <c r="K32"/>
    </row>
    <row r="33" spans="2:11" s="16" customFormat="1" ht="27" customHeight="1" x14ac:dyDescent="0.2">
      <c r="B33" s="57" t="s">
        <v>163</v>
      </c>
      <c r="C33" s="125">
        <v>26</v>
      </c>
      <c r="D33" s="406">
        <v>640.66999999999996</v>
      </c>
      <c r="E33" s="407">
        <v>440.86</v>
      </c>
      <c r="F33" s="124">
        <f t="shared" si="0"/>
        <v>68.812337084614555</v>
      </c>
      <c r="I33"/>
      <c r="J33"/>
      <c r="K33"/>
    </row>
    <row r="34" spans="2:11" s="16" customFormat="1" ht="14.85" customHeight="1" x14ac:dyDescent="0.2">
      <c r="B34" s="11"/>
      <c r="C34" s="34"/>
      <c r="D34" s="212"/>
      <c r="E34" s="212"/>
      <c r="I34"/>
      <c r="J34"/>
      <c r="K34"/>
    </row>
    <row r="35" spans="2:11" ht="15.75" customHeight="1" x14ac:dyDescent="0.2">
      <c r="D35" s="204"/>
      <c r="E35" s="204"/>
      <c r="I35"/>
      <c r="J35"/>
      <c r="K35"/>
    </row>
    <row r="36" spans="2:11" x14ac:dyDescent="0.2">
      <c r="D36" s="204"/>
      <c r="E36" s="204"/>
      <c r="I36"/>
      <c r="J36"/>
      <c r="K36"/>
    </row>
    <row r="37" spans="2:11" x14ac:dyDescent="0.2">
      <c r="I37"/>
      <c r="J37"/>
      <c r="K37"/>
    </row>
    <row r="38" spans="2:11" x14ac:dyDescent="0.2">
      <c r="I38"/>
      <c r="J38"/>
      <c r="K38"/>
    </row>
    <row r="39" spans="2:11" x14ac:dyDescent="0.2">
      <c r="I39"/>
      <c r="J39"/>
      <c r="K39"/>
    </row>
    <row r="40" spans="2:11" x14ac:dyDescent="0.2">
      <c r="I40"/>
      <c r="J40"/>
      <c r="K40"/>
    </row>
    <row r="41" spans="2:11" x14ac:dyDescent="0.2">
      <c r="I41"/>
      <c r="J41"/>
      <c r="K41"/>
    </row>
    <row r="42" spans="2:11" x14ac:dyDescent="0.2">
      <c r="I42"/>
      <c r="J42"/>
      <c r="K42"/>
    </row>
    <row r="43" spans="2:11" x14ac:dyDescent="0.2">
      <c r="I43"/>
      <c r="J43"/>
      <c r="K43"/>
    </row>
    <row r="44" spans="2:11" x14ac:dyDescent="0.2">
      <c r="I44"/>
      <c r="J44"/>
      <c r="K44"/>
    </row>
    <row r="45" spans="2:11" x14ac:dyDescent="0.2">
      <c r="I45"/>
      <c r="J45"/>
      <c r="K45"/>
    </row>
    <row r="46" spans="2:11" x14ac:dyDescent="0.2">
      <c r="I46"/>
      <c r="J46"/>
      <c r="K46"/>
    </row>
    <row r="47" spans="2:11" x14ac:dyDescent="0.2">
      <c r="I47"/>
      <c r="J47"/>
      <c r="K47"/>
    </row>
    <row r="48" spans="2:11" x14ac:dyDescent="0.2">
      <c r="I48"/>
      <c r="J48"/>
      <c r="K48"/>
    </row>
    <row r="49" spans="9:11" x14ac:dyDescent="0.2">
      <c r="I49"/>
      <c r="J49"/>
      <c r="K49"/>
    </row>
    <row r="50" spans="9:11" x14ac:dyDescent="0.2">
      <c r="I50"/>
      <c r="J50"/>
      <c r="K50"/>
    </row>
    <row r="51" spans="9:11" x14ac:dyDescent="0.2">
      <c r="I51"/>
      <c r="J51"/>
      <c r="K51"/>
    </row>
    <row r="52" spans="9:11" x14ac:dyDescent="0.2">
      <c r="I52"/>
      <c r="J52"/>
      <c r="K52"/>
    </row>
    <row r="53" spans="9:11" x14ac:dyDescent="0.2">
      <c r="I53"/>
      <c r="J53"/>
      <c r="K53"/>
    </row>
  </sheetData>
  <mergeCells count="6">
    <mergeCell ref="B1:F1"/>
    <mergeCell ref="B3:C6"/>
    <mergeCell ref="D3:E3"/>
    <mergeCell ref="F3:F5"/>
    <mergeCell ref="D4:E4"/>
    <mergeCell ref="D6:E6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96" orientation="portrait" r:id="rId1"/>
  <headerFooter alignWithMargins="0">
    <oddFooter>&amp;C- 45 -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8"/>
  <sheetViews>
    <sheetView topLeftCell="A33" zoomScaleNormal="100" workbookViewId="0">
      <selection activeCell="K12" sqref="K12"/>
    </sheetView>
  </sheetViews>
  <sheetFormatPr defaultRowHeight="12.75" x14ac:dyDescent="0.2"/>
  <cols>
    <col min="1" max="1" width="1.5703125" style="1" customWidth="1"/>
    <col min="2" max="2" width="34.7109375" style="1" customWidth="1"/>
    <col min="3" max="3" width="2.28515625" style="12" customWidth="1"/>
    <col min="4" max="6" width="12.42578125" style="1" customWidth="1"/>
    <col min="7" max="7" width="0.85546875" style="1" customWidth="1"/>
    <col min="8" max="8" width="34.7109375" style="1" customWidth="1"/>
    <col min="9" max="9" width="8.7109375" style="1" customWidth="1"/>
    <col min="15" max="16384" width="9.140625" style="1"/>
  </cols>
  <sheetData>
    <row r="1" spans="1:9" ht="30" customHeight="1" x14ac:dyDescent="0.2">
      <c r="B1" s="616" t="s">
        <v>67</v>
      </c>
      <c r="C1" s="617"/>
      <c r="D1" s="617"/>
      <c r="E1" s="617"/>
      <c r="F1" s="617"/>
      <c r="G1" s="4"/>
      <c r="I1" s="22"/>
    </row>
    <row r="2" spans="1:9" ht="8.1" customHeight="1" x14ac:dyDescent="0.2">
      <c r="B2" s="4"/>
      <c r="C2" s="4"/>
      <c r="D2" s="4"/>
      <c r="E2" s="4"/>
      <c r="F2" s="4"/>
      <c r="G2" s="4"/>
    </row>
    <row r="3" spans="1:9" ht="27" customHeight="1" x14ac:dyDescent="0.2">
      <c r="A3" s="46"/>
      <c r="B3" s="601" t="s">
        <v>396</v>
      </c>
      <c r="C3" s="618"/>
      <c r="D3" s="607" t="s">
        <v>263</v>
      </c>
      <c r="E3" s="608"/>
      <c r="F3" s="619"/>
      <c r="G3" s="55"/>
      <c r="H3" s="613" t="s">
        <v>395</v>
      </c>
    </row>
    <row r="4" spans="1:9" ht="27.95" customHeight="1" x14ac:dyDescent="0.2">
      <c r="A4" s="38"/>
      <c r="B4" s="603"/>
      <c r="C4" s="603"/>
      <c r="D4" s="70" t="s">
        <v>168</v>
      </c>
      <c r="E4" s="70" t="s">
        <v>169</v>
      </c>
      <c r="F4" s="71" t="s">
        <v>170</v>
      </c>
      <c r="G4" s="72"/>
      <c r="H4" s="615"/>
    </row>
    <row r="5" spans="1:9" ht="26.1" customHeight="1" x14ac:dyDescent="0.2">
      <c r="B5" s="257" t="s">
        <v>354</v>
      </c>
      <c r="C5" s="265" t="s">
        <v>276</v>
      </c>
      <c r="D5" s="341">
        <v>48238.8</v>
      </c>
      <c r="E5" s="341">
        <v>48638.2</v>
      </c>
      <c r="F5" s="342">
        <v>49135.5</v>
      </c>
      <c r="G5" s="266"/>
      <c r="H5" s="258" t="s">
        <v>422</v>
      </c>
    </row>
    <row r="6" spans="1:9" ht="26.1" customHeight="1" x14ac:dyDescent="0.2">
      <c r="B6" s="180" t="s">
        <v>291</v>
      </c>
      <c r="C6" s="174" t="s">
        <v>277</v>
      </c>
      <c r="D6" s="343">
        <v>16695.957900000001</v>
      </c>
      <c r="E6" s="343">
        <v>17143.949000000001</v>
      </c>
      <c r="F6" s="344">
        <v>20237.018709999997</v>
      </c>
      <c r="G6" s="267"/>
      <c r="H6" s="181" t="s">
        <v>438</v>
      </c>
    </row>
    <row r="7" spans="1:9" ht="26.1" customHeight="1" x14ac:dyDescent="0.2">
      <c r="B7" s="182" t="s">
        <v>554</v>
      </c>
      <c r="C7" s="174" t="s">
        <v>278</v>
      </c>
      <c r="D7" s="343">
        <v>1163.28421</v>
      </c>
      <c r="E7" s="343">
        <v>1466.32</v>
      </c>
      <c r="F7" s="344">
        <v>1995.48261</v>
      </c>
      <c r="G7" s="267"/>
      <c r="H7" s="183" t="s">
        <v>556</v>
      </c>
    </row>
    <row r="8" spans="1:9" ht="26.1" customHeight="1" x14ac:dyDescent="0.2">
      <c r="B8" s="182" t="s">
        <v>292</v>
      </c>
      <c r="C8" s="174" t="s">
        <v>279</v>
      </c>
      <c r="D8" s="343">
        <v>620.87895000000003</v>
      </c>
      <c r="E8" s="343">
        <v>1708.3</v>
      </c>
      <c r="F8" s="344">
        <v>2592.96522</v>
      </c>
      <c r="G8" s="267"/>
      <c r="H8" s="183" t="s">
        <v>408</v>
      </c>
    </row>
    <row r="9" spans="1:9" ht="26.1" customHeight="1" x14ac:dyDescent="0.2">
      <c r="B9" s="182" t="s">
        <v>293</v>
      </c>
      <c r="C9" s="174" t="s">
        <v>280</v>
      </c>
      <c r="D9" s="343">
        <v>1202.76316</v>
      </c>
      <c r="E9" s="343">
        <v>1130.7</v>
      </c>
      <c r="F9" s="344">
        <v>1331.5391299999999</v>
      </c>
      <c r="G9" s="267"/>
      <c r="H9" s="183" t="s">
        <v>409</v>
      </c>
    </row>
    <row r="10" spans="1:9" ht="26.1" customHeight="1" x14ac:dyDescent="0.2">
      <c r="B10" s="182" t="s">
        <v>294</v>
      </c>
      <c r="C10" s="174" t="s">
        <v>281</v>
      </c>
      <c r="D10" s="343">
        <v>1905.34737</v>
      </c>
      <c r="E10" s="343">
        <v>809.94500000000005</v>
      </c>
      <c r="F10" s="344">
        <v>822.64783</v>
      </c>
      <c r="G10" s="267"/>
      <c r="H10" s="183" t="s">
        <v>410</v>
      </c>
    </row>
    <row r="11" spans="1:9" ht="26.1" customHeight="1" x14ac:dyDescent="0.2">
      <c r="B11" s="182" t="s">
        <v>295</v>
      </c>
      <c r="C11" s="174" t="s">
        <v>282</v>
      </c>
      <c r="D11" s="343">
        <v>9343.0331600000009</v>
      </c>
      <c r="E11" s="343">
        <v>9270.5035000000007</v>
      </c>
      <c r="F11" s="344">
        <v>10171.75957</v>
      </c>
      <c r="G11" s="267"/>
      <c r="H11" s="183" t="s">
        <v>411</v>
      </c>
    </row>
    <row r="12" spans="1:9" ht="26.1" customHeight="1" x14ac:dyDescent="0.2">
      <c r="B12" s="182" t="s">
        <v>296</v>
      </c>
      <c r="C12" s="174" t="s">
        <v>283</v>
      </c>
      <c r="D12" s="343">
        <v>2165.1510499999999</v>
      </c>
      <c r="E12" s="343">
        <v>2350.1804999999999</v>
      </c>
      <c r="F12" s="344">
        <v>3009.5808699999998</v>
      </c>
      <c r="G12" s="267"/>
      <c r="H12" s="183" t="s">
        <v>412</v>
      </c>
    </row>
    <row r="13" spans="1:9" ht="26.1" customHeight="1" x14ac:dyDescent="0.2">
      <c r="B13" s="184" t="s">
        <v>297</v>
      </c>
      <c r="C13" s="174" t="s">
        <v>284</v>
      </c>
      <c r="D13" s="343">
        <v>295.5</v>
      </c>
      <c r="E13" s="343">
        <v>408</v>
      </c>
      <c r="F13" s="344">
        <v>313.04347999999999</v>
      </c>
      <c r="G13" s="268"/>
      <c r="H13" s="185" t="s">
        <v>413</v>
      </c>
    </row>
    <row r="14" spans="1:9" ht="26.1" customHeight="1" x14ac:dyDescent="0.2">
      <c r="B14" s="180" t="s">
        <v>298</v>
      </c>
      <c r="C14" s="174" t="s">
        <v>307</v>
      </c>
      <c r="D14" s="343">
        <v>42.31579</v>
      </c>
      <c r="E14" s="343">
        <v>0</v>
      </c>
      <c r="F14" s="344">
        <v>43.956519999999998</v>
      </c>
      <c r="G14" s="267"/>
      <c r="H14" s="181" t="s">
        <v>439</v>
      </c>
    </row>
    <row r="15" spans="1:9" ht="26.1" customHeight="1" x14ac:dyDescent="0.2">
      <c r="B15" s="180" t="s">
        <v>299</v>
      </c>
      <c r="C15" s="174" t="s">
        <v>308</v>
      </c>
      <c r="D15" s="343">
        <v>67.19211</v>
      </c>
      <c r="E15" s="343">
        <v>15.04</v>
      </c>
      <c r="F15" s="344">
        <v>9.0826100000000007</v>
      </c>
      <c r="G15" s="267"/>
      <c r="H15" s="181" t="s">
        <v>440</v>
      </c>
    </row>
    <row r="16" spans="1:9" ht="26.1" customHeight="1" x14ac:dyDescent="0.2">
      <c r="B16" s="182" t="s">
        <v>483</v>
      </c>
      <c r="C16" s="174" t="s">
        <v>309</v>
      </c>
      <c r="D16" s="343">
        <v>67.19211</v>
      </c>
      <c r="E16" s="343">
        <v>15.04</v>
      </c>
      <c r="F16" s="344">
        <v>9.0826100000000007</v>
      </c>
      <c r="G16" s="267"/>
      <c r="H16" s="183" t="s">
        <v>484</v>
      </c>
    </row>
    <row r="17" spans="2:12" ht="26.1" customHeight="1" x14ac:dyDescent="0.2">
      <c r="B17" s="182" t="s">
        <v>300</v>
      </c>
      <c r="C17" s="174" t="s">
        <v>310</v>
      </c>
      <c r="D17" s="122" t="s">
        <v>43</v>
      </c>
      <c r="E17" s="122" t="s">
        <v>43</v>
      </c>
      <c r="F17" s="122" t="s">
        <v>43</v>
      </c>
      <c r="G17" s="268"/>
      <c r="H17" s="183" t="s">
        <v>485</v>
      </c>
    </row>
    <row r="18" spans="2:12" ht="26.1" customHeight="1" x14ac:dyDescent="0.2">
      <c r="B18" s="31" t="s">
        <v>355</v>
      </c>
      <c r="C18" s="186" t="s">
        <v>311</v>
      </c>
      <c r="D18" s="341">
        <v>31609.998950000001</v>
      </c>
      <c r="E18" s="341">
        <v>31509.337</v>
      </c>
      <c r="F18" s="345">
        <v>28907.557830000002</v>
      </c>
      <c r="G18" s="269"/>
      <c r="H18" s="187" t="s">
        <v>441</v>
      </c>
    </row>
    <row r="19" spans="2:12" ht="27.95" customHeight="1" x14ac:dyDescent="0.2">
      <c r="B19" s="188" t="s">
        <v>417</v>
      </c>
      <c r="C19" s="174" t="s">
        <v>312</v>
      </c>
      <c r="D19" s="343">
        <v>31567.68316</v>
      </c>
      <c r="E19" s="343">
        <v>31509.337</v>
      </c>
      <c r="F19" s="344">
        <v>28863.601299999998</v>
      </c>
      <c r="G19" s="267"/>
      <c r="H19" s="181" t="s">
        <v>442</v>
      </c>
      <c r="L19" s="82"/>
    </row>
    <row r="20" spans="2:12" ht="26.1" customHeight="1" x14ac:dyDescent="0.2">
      <c r="B20" s="180" t="s">
        <v>301</v>
      </c>
      <c r="C20" s="174" t="s">
        <v>313</v>
      </c>
      <c r="D20" s="343">
        <v>6625.9884199999997</v>
      </c>
      <c r="E20" s="343">
        <v>7256.6620000000003</v>
      </c>
      <c r="F20" s="344">
        <v>6360.0404400000007</v>
      </c>
      <c r="G20" s="267"/>
      <c r="H20" s="181" t="s">
        <v>443</v>
      </c>
    </row>
    <row r="21" spans="2:12" ht="26.1" customHeight="1" x14ac:dyDescent="0.2">
      <c r="B21" s="182" t="s">
        <v>486</v>
      </c>
      <c r="C21" s="174" t="s">
        <v>314</v>
      </c>
      <c r="D21" s="343">
        <v>3408.0342099999998</v>
      </c>
      <c r="E21" s="343">
        <v>3371.3874999999998</v>
      </c>
      <c r="F21" s="344">
        <v>2484.2595700000002</v>
      </c>
      <c r="G21" s="267"/>
      <c r="H21" s="183" t="s">
        <v>487</v>
      </c>
    </row>
    <row r="22" spans="2:12" ht="26.1" customHeight="1" x14ac:dyDescent="0.2">
      <c r="B22" s="182" t="s">
        <v>302</v>
      </c>
      <c r="C22" s="174" t="s">
        <v>315</v>
      </c>
      <c r="D22" s="343">
        <v>3217.9542099999999</v>
      </c>
      <c r="E22" s="343">
        <v>3885.2745</v>
      </c>
      <c r="F22" s="344">
        <v>3875.78087</v>
      </c>
      <c r="G22" s="267"/>
      <c r="H22" s="183" t="s">
        <v>414</v>
      </c>
    </row>
    <row r="23" spans="2:12" ht="26.1" customHeight="1" x14ac:dyDescent="0.2">
      <c r="B23" s="180" t="s">
        <v>20</v>
      </c>
      <c r="C23" s="174" t="s">
        <v>316</v>
      </c>
      <c r="D23" s="343">
        <v>24984.01053</v>
      </c>
      <c r="E23" s="343">
        <v>24252.675000000003</v>
      </c>
      <c r="F23" s="344">
        <v>22547.517399999997</v>
      </c>
      <c r="G23" s="267"/>
      <c r="H23" s="181" t="s">
        <v>21</v>
      </c>
      <c r="I23" s="322"/>
      <c r="J23" s="1"/>
      <c r="K23" s="325"/>
      <c r="L23" s="325"/>
    </row>
    <row r="24" spans="2:12" ht="26.1" customHeight="1" x14ac:dyDescent="0.2">
      <c r="B24" s="182" t="s">
        <v>555</v>
      </c>
      <c r="C24" s="174" t="s">
        <v>317</v>
      </c>
      <c r="D24" s="343">
        <v>22234.27895</v>
      </c>
      <c r="E24" s="343">
        <v>21680.465</v>
      </c>
      <c r="F24" s="344">
        <v>20372.821739999999</v>
      </c>
      <c r="G24" s="267"/>
      <c r="H24" s="183" t="s">
        <v>557</v>
      </c>
    </row>
    <row r="25" spans="2:12" ht="26.1" customHeight="1" x14ac:dyDescent="0.2">
      <c r="B25" s="182" t="s">
        <v>518</v>
      </c>
      <c r="C25" s="174" t="s">
        <v>318</v>
      </c>
      <c r="D25" s="343">
        <v>660.45789000000002</v>
      </c>
      <c r="E25" s="343">
        <v>773.97</v>
      </c>
      <c r="F25" s="344">
        <v>891.3</v>
      </c>
      <c r="G25" s="267"/>
      <c r="H25" s="183" t="s">
        <v>519</v>
      </c>
    </row>
    <row r="26" spans="2:12" ht="26.1" customHeight="1" x14ac:dyDescent="0.2">
      <c r="B26" s="180" t="s">
        <v>520</v>
      </c>
      <c r="C26" s="174" t="s">
        <v>319</v>
      </c>
      <c r="D26" s="343">
        <v>2089.2421100000001</v>
      </c>
      <c r="E26" s="343">
        <v>1797.9349999999999</v>
      </c>
      <c r="F26" s="344">
        <v>1283.18696</v>
      </c>
      <c r="G26" s="267"/>
      <c r="H26" s="181" t="s">
        <v>521</v>
      </c>
    </row>
    <row r="27" spans="2:12" ht="26.1" customHeight="1" x14ac:dyDescent="0.2">
      <c r="B27" s="180" t="s">
        <v>522</v>
      </c>
      <c r="C27" s="174" t="s">
        <v>320</v>
      </c>
      <c r="D27" s="343">
        <v>3.1579999999999997E-2</v>
      </c>
      <c r="E27" s="343">
        <v>0.30499999999999999</v>
      </c>
      <c r="F27" s="344">
        <v>0.2087</v>
      </c>
      <c r="G27" s="267"/>
      <c r="H27" s="181" t="s">
        <v>523</v>
      </c>
    </row>
    <row r="28" spans="2:12" ht="26.1" customHeight="1" x14ac:dyDescent="0.2">
      <c r="B28" s="180" t="s">
        <v>68</v>
      </c>
      <c r="C28" s="174" t="s">
        <v>321</v>
      </c>
      <c r="D28" s="343">
        <v>466.88421</v>
      </c>
      <c r="E28" s="343">
        <v>1305.9849999999999</v>
      </c>
      <c r="F28" s="344">
        <v>1812.48695</v>
      </c>
      <c r="G28" s="267"/>
      <c r="H28" s="181" t="s">
        <v>69</v>
      </c>
    </row>
    <row r="29" spans="2:12" ht="26.1" customHeight="1" x14ac:dyDescent="0.2">
      <c r="B29" s="180" t="s">
        <v>70</v>
      </c>
      <c r="C29" s="174" t="s">
        <v>322</v>
      </c>
      <c r="D29" s="343">
        <v>48.052630000000001</v>
      </c>
      <c r="E29" s="343">
        <v>48.1</v>
      </c>
      <c r="F29" s="344">
        <v>0</v>
      </c>
      <c r="G29" s="267"/>
      <c r="H29" s="181" t="s">
        <v>71</v>
      </c>
    </row>
    <row r="30" spans="2:12" ht="26.1" customHeight="1" x14ac:dyDescent="0.2">
      <c r="B30" s="180" t="s">
        <v>72</v>
      </c>
      <c r="C30" s="174" t="s">
        <v>323</v>
      </c>
      <c r="D30" s="343">
        <v>418.83157999999997</v>
      </c>
      <c r="E30" s="343">
        <v>1257.885</v>
      </c>
      <c r="F30" s="344">
        <v>1812.48695</v>
      </c>
      <c r="G30" s="267"/>
      <c r="H30" s="181" t="s">
        <v>73</v>
      </c>
    </row>
    <row r="31" spans="2:12" ht="26.1" customHeight="1" x14ac:dyDescent="0.2">
      <c r="B31" s="180" t="s">
        <v>304</v>
      </c>
      <c r="C31" s="174" t="s">
        <v>324</v>
      </c>
      <c r="D31" s="343">
        <v>404.64210000000008</v>
      </c>
      <c r="E31" s="343">
        <v>1290.33</v>
      </c>
      <c r="F31" s="344">
        <v>1787.1608700000002</v>
      </c>
      <c r="G31" s="267"/>
      <c r="H31" s="181" t="s">
        <v>444</v>
      </c>
    </row>
    <row r="32" spans="2:12" ht="26.1" customHeight="1" x14ac:dyDescent="0.2">
      <c r="B32" s="180" t="s">
        <v>305</v>
      </c>
      <c r="C32" s="174" t="s">
        <v>325</v>
      </c>
      <c r="D32" s="343">
        <v>25388.652639999997</v>
      </c>
      <c r="E32" s="343">
        <v>25543.005000000005</v>
      </c>
      <c r="F32" s="344">
        <v>24334.678260000001</v>
      </c>
      <c r="G32" s="267"/>
      <c r="H32" s="181" t="s">
        <v>445</v>
      </c>
    </row>
    <row r="33" spans="2:8" ht="26.1" customHeight="1" x14ac:dyDescent="0.2">
      <c r="B33" s="180" t="s">
        <v>352</v>
      </c>
      <c r="C33" s="174" t="s">
        <v>326</v>
      </c>
      <c r="D33" s="343">
        <v>6.3971</v>
      </c>
      <c r="E33" s="343">
        <v>10.039999999999999</v>
      </c>
      <c r="F33" s="344">
        <v>8.4662600000000001</v>
      </c>
      <c r="G33" s="267"/>
      <c r="H33" s="181" t="s">
        <v>446</v>
      </c>
    </row>
    <row r="34" spans="2:8" ht="26.1" customHeight="1" x14ac:dyDescent="0.2">
      <c r="B34" s="180" t="s">
        <v>306</v>
      </c>
      <c r="C34" s="174" t="s">
        <v>327</v>
      </c>
      <c r="D34" s="343">
        <v>25395.049739999995</v>
      </c>
      <c r="E34" s="343">
        <v>25553.045000000006</v>
      </c>
      <c r="F34" s="344">
        <v>24343.144520000002</v>
      </c>
      <c r="G34" s="267"/>
      <c r="H34" s="181" t="s">
        <v>447</v>
      </c>
    </row>
    <row r="35" spans="2:8" ht="26.1" customHeight="1" x14ac:dyDescent="0.2">
      <c r="B35" s="180" t="s">
        <v>74</v>
      </c>
      <c r="C35" s="174" t="s">
        <v>357</v>
      </c>
      <c r="D35" s="343">
        <v>5959.21342</v>
      </c>
      <c r="E35" s="343">
        <v>6264.4</v>
      </c>
      <c r="F35" s="344">
        <v>5641.3033099999993</v>
      </c>
      <c r="G35" s="267"/>
      <c r="H35" s="181" t="s">
        <v>75</v>
      </c>
    </row>
    <row r="36" spans="2:8" customFormat="1" x14ac:dyDescent="0.2"/>
    <row r="37" spans="2:8" customFormat="1" x14ac:dyDescent="0.2"/>
    <row r="38" spans="2:8" customFormat="1" x14ac:dyDescent="0.2"/>
  </sheetData>
  <mergeCells count="4">
    <mergeCell ref="B1:F1"/>
    <mergeCell ref="B3:C4"/>
    <mergeCell ref="D3:F3"/>
    <mergeCell ref="H3:H4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r:id="rId1"/>
  <headerFooter alignWithMargins="0">
    <oddFooter>&amp;C- 14 -</oddFoot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0"/>
  <sheetViews>
    <sheetView topLeftCell="A26" workbookViewId="0">
      <selection activeCell="K12" sqref="K12"/>
    </sheetView>
  </sheetViews>
  <sheetFormatPr defaultRowHeight="12.75" x14ac:dyDescent="0.2"/>
  <cols>
    <col min="1" max="1" width="1.5703125" style="1" customWidth="1"/>
    <col min="2" max="2" width="34.7109375" style="1" customWidth="1"/>
    <col min="3" max="3" width="2.28515625" style="12" customWidth="1"/>
    <col min="4" max="6" width="12.42578125" style="1" customWidth="1"/>
    <col min="7" max="7" width="0.85546875" style="1" customWidth="1"/>
    <col min="8" max="8" width="34.7109375" style="1" customWidth="1"/>
    <col min="9" max="9" width="8.7109375" style="1" customWidth="1"/>
    <col min="10" max="10" width="7" style="1" customWidth="1"/>
    <col min="11" max="16384" width="9.140625" style="1"/>
  </cols>
  <sheetData>
    <row r="1" spans="1:14" ht="30" customHeight="1" x14ac:dyDescent="0.2">
      <c r="B1" s="616" t="s">
        <v>599</v>
      </c>
      <c r="C1" s="617"/>
      <c r="D1" s="617"/>
      <c r="E1" s="617"/>
      <c r="F1" s="617"/>
      <c r="G1" s="4"/>
      <c r="I1"/>
      <c r="J1"/>
      <c r="K1"/>
    </row>
    <row r="2" spans="1:14" ht="8.1" customHeight="1" x14ac:dyDescent="0.2">
      <c r="B2" s="4"/>
      <c r="C2" s="4"/>
      <c r="D2" s="4"/>
      <c r="E2" s="4"/>
      <c r="F2" s="4"/>
      <c r="G2" s="4"/>
    </row>
    <row r="3" spans="1:14" ht="27" customHeight="1" x14ac:dyDescent="0.2">
      <c r="A3" s="46"/>
      <c r="B3" s="601" t="s">
        <v>396</v>
      </c>
      <c r="C3" s="618"/>
      <c r="D3" s="607" t="s">
        <v>263</v>
      </c>
      <c r="E3" s="608"/>
      <c r="F3" s="619"/>
      <c r="G3" s="55"/>
      <c r="H3" s="613" t="s">
        <v>397</v>
      </c>
      <c r="J3"/>
      <c r="K3"/>
      <c r="L3"/>
      <c r="M3"/>
      <c r="N3"/>
    </row>
    <row r="4" spans="1:14" ht="27" customHeight="1" x14ac:dyDescent="0.2">
      <c r="B4" s="603"/>
      <c r="C4" s="603"/>
      <c r="D4" s="84" t="s">
        <v>587</v>
      </c>
      <c r="E4" s="84" t="s">
        <v>588</v>
      </c>
      <c r="F4" s="85" t="s">
        <v>589</v>
      </c>
      <c r="G4" s="89"/>
      <c r="H4" s="614"/>
      <c r="J4"/>
      <c r="K4"/>
      <c r="L4"/>
      <c r="M4"/>
      <c r="N4"/>
    </row>
    <row r="5" spans="1:14" x14ac:dyDescent="0.2">
      <c r="A5" s="38"/>
      <c r="B5" s="603"/>
      <c r="C5" s="603"/>
      <c r="D5" s="292">
        <v>44214</v>
      </c>
      <c r="E5" s="292">
        <v>44239</v>
      </c>
      <c r="F5" s="292">
        <v>44266</v>
      </c>
      <c r="G5" s="77"/>
      <c r="H5" s="615"/>
      <c r="J5"/>
      <c r="K5"/>
      <c r="L5"/>
      <c r="M5"/>
      <c r="N5"/>
    </row>
    <row r="6" spans="1:14" ht="26.1" customHeight="1" x14ac:dyDescent="0.2">
      <c r="B6" s="257" t="s">
        <v>354</v>
      </c>
      <c r="C6" s="265" t="s">
        <v>276</v>
      </c>
      <c r="D6" s="341">
        <v>48263.9</v>
      </c>
      <c r="E6" s="341">
        <v>48956.5</v>
      </c>
      <c r="F6" s="342">
        <v>49043.7</v>
      </c>
      <c r="G6" s="266"/>
      <c r="H6" s="258" t="s">
        <v>422</v>
      </c>
      <c r="J6"/>
      <c r="K6"/>
      <c r="L6"/>
      <c r="M6"/>
      <c r="N6"/>
    </row>
    <row r="7" spans="1:14" ht="26.1" customHeight="1" x14ac:dyDescent="0.2">
      <c r="B7" s="180" t="s">
        <v>291</v>
      </c>
      <c r="C7" s="174" t="s">
        <v>277</v>
      </c>
      <c r="D7" s="343">
        <v>18215.02</v>
      </c>
      <c r="E7" s="343">
        <v>17024.849999999999</v>
      </c>
      <c r="F7" s="344">
        <v>15622.33</v>
      </c>
      <c r="G7" s="267"/>
      <c r="H7" s="181" t="s">
        <v>438</v>
      </c>
      <c r="K7"/>
      <c r="L7"/>
      <c r="M7"/>
    </row>
    <row r="8" spans="1:14" ht="26.1" customHeight="1" x14ac:dyDescent="0.2">
      <c r="B8" s="182" t="s">
        <v>554</v>
      </c>
      <c r="C8" s="174" t="s">
        <v>278</v>
      </c>
      <c r="D8" s="343">
        <v>1076.9000000000001</v>
      </c>
      <c r="E8" s="343">
        <v>1456.8</v>
      </c>
      <c r="F8" s="344">
        <v>1899.9</v>
      </c>
      <c r="G8" s="267"/>
      <c r="H8" s="183" t="s">
        <v>556</v>
      </c>
      <c r="K8"/>
      <c r="L8"/>
      <c r="M8"/>
    </row>
    <row r="9" spans="1:14" ht="26.1" customHeight="1" x14ac:dyDescent="0.2">
      <c r="B9" s="182" t="s">
        <v>292</v>
      </c>
      <c r="C9" s="174" t="s">
        <v>279</v>
      </c>
      <c r="D9" s="343">
        <v>427.3</v>
      </c>
      <c r="E9" s="343">
        <v>1696.9</v>
      </c>
      <c r="F9" s="344">
        <v>2992.3</v>
      </c>
      <c r="G9" s="267"/>
      <c r="H9" s="183" t="s">
        <v>408</v>
      </c>
    </row>
    <row r="10" spans="1:14" ht="26.1" customHeight="1" x14ac:dyDescent="0.2">
      <c r="B10" s="182" t="s">
        <v>293</v>
      </c>
      <c r="C10" s="174" t="s">
        <v>280</v>
      </c>
      <c r="D10" s="343">
        <v>868</v>
      </c>
      <c r="E10" s="343">
        <v>1220</v>
      </c>
      <c r="F10" s="344">
        <v>1066.5</v>
      </c>
      <c r="G10" s="267"/>
      <c r="H10" s="183" t="s">
        <v>409</v>
      </c>
    </row>
    <row r="11" spans="1:14" ht="26.1" customHeight="1" x14ac:dyDescent="0.2">
      <c r="B11" s="182" t="s">
        <v>294</v>
      </c>
      <c r="C11" s="174" t="s">
        <v>281</v>
      </c>
      <c r="D11" s="343">
        <v>2241.5</v>
      </c>
      <c r="E11" s="343">
        <v>757.8</v>
      </c>
      <c r="F11" s="344">
        <v>433.8</v>
      </c>
      <c r="G11" s="267"/>
      <c r="H11" s="183" t="s">
        <v>410</v>
      </c>
    </row>
    <row r="12" spans="1:14" ht="26.1" customHeight="1" x14ac:dyDescent="0.2">
      <c r="B12" s="182" t="s">
        <v>295</v>
      </c>
      <c r="C12" s="174" t="s">
        <v>282</v>
      </c>
      <c r="D12" s="343">
        <v>10911.72</v>
      </c>
      <c r="E12" s="343">
        <v>9049.31</v>
      </c>
      <c r="F12" s="344">
        <v>6078.45</v>
      </c>
      <c r="G12" s="267"/>
      <c r="H12" s="183" t="s">
        <v>411</v>
      </c>
    </row>
    <row r="13" spans="1:14" ht="26.1" customHeight="1" x14ac:dyDescent="0.2">
      <c r="B13" s="182" t="s">
        <v>296</v>
      </c>
      <c r="C13" s="174" t="s">
        <v>283</v>
      </c>
      <c r="D13" s="343">
        <v>2209.6</v>
      </c>
      <c r="E13" s="343">
        <v>2364.04</v>
      </c>
      <c r="F13" s="344">
        <v>3151.38</v>
      </c>
      <c r="G13" s="267"/>
      <c r="H13" s="183" t="s">
        <v>412</v>
      </c>
    </row>
    <row r="14" spans="1:14" ht="26.1" customHeight="1" x14ac:dyDescent="0.2">
      <c r="B14" s="184" t="s">
        <v>297</v>
      </c>
      <c r="C14" s="174" t="s">
        <v>284</v>
      </c>
      <c r="D14" s="343">
        <v>480</v>
      </c>
      <c r="E14" s="343">
        <v>480</v>
      </c>
      <c r="F14" s="122" t="s">
        <v>43</v>
      </c>
      <c r="G14" s="268"/>
      <c r="H14" s="185" t="s">
        <v>413</v>
      </c>
    </row>
    <row r="15" spans="1:14" ht="26.1" customHeight="1" x14ac:dyDescent="0.2">
      <c r="B15" s="180" t="s">
        <v>298</v>
      </c>
      <c r="C15" s="174" t="s">
        <v>307</v>
      </c>
      <c r="D15" s="122" t="s">
        <v>43</v>
      </c>
      <c r="E15" s="122" t="s">
        <v>43</v>
      </c>
      <c r="F15" s="344">
        <v>513</v>
      </c>
      <c r="G15" s="267"/>
      <c r="H15" s="181" t="s">
        <v>439</v>
      </c>
    </row>
    <row r="16" spans="1:14" ht="26.1" customHeight="1" x14ac:dyDescent="0.2">
      <c r="B16" s="180" t="s">
        <v>299</v>
      </c>
      <c r="C16" s="174" t="s">
        <v>308</v>
      </c>
      <c r="D16" s="343">
        <v>2</v>
      </c>
      <c r="E16" s="343">
        <v>4</v>
      </c>
      <c r="F16" s="344">
        <v>18.899999999999999</v>
      </c>
      <c r="G16" s="267"/>
      <c r="H16" s="181" t="s">
        <v>440</v>
      </c>
    </row>
    <row r="17" spans="2:11" ht="26.1" customHeight="1" x14ac:dyDescent="0.2">
      <c r="B17" s="182" t="s">
        <v>483</v>
      </c>
      <c r="C17" s="174" t="s">
        <v>309</v>
      </c>
      <c r="D17" s="343">
        <v>2</v>
      </c>
      <c r="E17" s="343">
        <v>4</v>
      </c>
      <c r="F17" s="344">
        <v>18.899999999999999</v>
      </c>
      <c r="G17" s="267"/>
      <c r="H17" s="183" t="s">
        <v>484</v>
      </c>
    </row>
    <row r="18" spans="2:11" ht="26.1" customHeight="1" x14ac:dyDescent="0.2">
      <c r="B18" s="182" t="s">
        <v>300</v>
      </c>
      <c r="C18" s="174" t="s">
        <v>310</v>
      </c>
      <c r="D18" s="122" t="s">
        <v>43</v>
      </c>
      <c r="E18" s="122" t="s">
        <v>43</v>
      </c>
      <c r="F18" s="122" t="s">
        <v>43</v>
      </c>
      <c r="G18" s="268"/>
      <c r="H18" s="183" t="s">
        <v>485</v>
      </c>
    </row>
    <row r="19" spans="2:11" ht="26.1" customHeight="1" x14ac:dyDescent="0.2">
      <c r="B19" s="31" t="s">
        <v>355</v>
      </c>
      <c r="C19" s="186" t="s">
        <v>311</v>
      </c>
      <c r="D19" s="341">
        <v>30050.85</v>
      </c>
      <c r="E19" s="341">
        <v>31935.66</v>
      </c>
      <c r="F19" s="345">
        <v>33440.28</v>
      </c>
      <c r="G19" s="269"/>
      <c r="H19" s="187" t="s">
        <v>441</v>
      </c>
    </row>
    <row r="20" spans="2:11" ht="26.1" customHeight="1" x14ac:dyDescent="0.2">
      <c r="B20" s="188" t="s">
        <v>417</v>
      </c>
      <c r="C20" s="174" t="s">
        <v>312</v>
      </c>
      <c r="D20" s="343">
        <v>30050.85</v>
      </c>
      <c r="E20" s="343">
        <v>31935.66</v>
      </c>
      <c r="F20" s="344">
        <v>32927.279999999999</v>
      </c>
      <c r="G20" s="267"/>
      <c r="H20" s="181" t="s">
        <v>442</v>
      </c>
    </row>
    <row r="21" spans="2:11" ht="27.95" customHeight="1" x14ac:dyDescent="0.2">
      <c r="B21" s="180" t="s">
        <v>301</v>
      </c>
      <c r="C21" s="174" t="s">
        <v>313</v>
      </c>
      <c r="D21" s="343">
        <v>4050.15</v>
      </c>
      <c r="E21" s="343">
        <v>6054.46</v>
      </c>
      <c r="F21" s="344">
        <v>10340.879999999999</v>
      </c>
      <c r="G21" s="267"/>
      <c r="H21" s="181" t="s">
        <v>443</v>
      </c>
    </row>
    <row r="22" spans="2:11" ht="26.1" customHeight="1" x14ac:dyDescent="0.2">
      <c r="B22" s="182" t="s">
        <v>486</v>
      </c>
      <c r="C22" s="174" t="s">
        <v>314</v>
      </c>
      <c r="D22" s="343">
        <v>2744.55</v>
      </c>
      <c r="E22" s="343">
        <v>2947.4</v>
      </c>
      <c r="F22" s="344">
        <v>4105.88</v>
      </c>
      <c r="G22" s="267"/>
      <c r="H22" s="183" t="s">
        <v>487</v>
      </c>
    </row>
    <row r="23" spans="2:11" ht="26.1" customHeight="1" x14ac:dyDescent="0.2">
      <c r="B23" s="182" t="s">
        <v>302</v>
      </c>
      <c r="C23" s="174" t="s">
        <v>315</v>
      </c>
      <c r="D23" s="343">
        <v>1305.5999999999999</v>
      </c>
      <c r="E23" s="343">
        <v>3107.06</v>
      </c>
      <c r="F23" s="344">
        <v>6235</v>
      </c>
      <c r="G23" s="267"/>
      <c r="H23" s="183" t="s">
        <v>414</v>
      </c>
    </row>
    <row r="24" spans="2:11" ht="26.1" customHeight="1" x14ac:dyDescent="0.2">
      <c r="B24" s="180" t="s">
        <v>20</v>
      </c>
      <c r="C24" s="174" t="s">
        <v>316</v>
      </c>
      <c r="D24" s="343">
        <v>26000.7</v>
      </c>
      <c r="E24" s="343">
        <v>25881.200000000001</v>
      </c>
      <c r="F24" s="344">
        <v>23099.4</v>
      </c>
      <c r="G24" s="267"/>
      <c r="H24" s="181" t="s">
        <v>21</v>
      </c>
      <c r="I24" s="322"/>
      <c r="K24" s="325"/>
    </row>
    <row r="25" spans="2:11" ht="26.1" customHeight="1" x14ac:dyDescent="0.2">
      <c r="B25" s="182" t="s">
        <v>555</v>
      </c>
      <c r="C25" s="174" t="s">
        <v>317</v>
      </c>
      <c r="D25" s="343">
        <v>24324.400000000001</v>
      </c>
      <c r="E25" s="343">
        <v>23516.2</v>
      </c>
      <c r="F25" s="344">
        <v>16843</v>
      </c>
      <c r="G25" s="267"/>
      <c r="H25" s="183" t="s">
        <v>557</v>
      </c>
    </row>
    <row r="26" spans="2:11" ht="26.1" customHeight="1" x14ac:dyDescent="0.2">
      <c r="B26" s="182" t="s">
        <v>518</v>
      </c>
      <c r="C26" s="174" t="s">
        <v>318</v>
      </c>
      <c r="D26" s="343">
        <v>822.5</v>
      </c>
      <c r="E26" s="343">
        <v>464.9</v>
      </c>
      <c r="F26" s="344">
        <v>969</v>
      </c>
      <c r="G26" s="267"/>
      <c r="H26" s="183" t="s">
        <v>519</v>
      </c>
    </row>
    <row r="27" spans="2:11" ht="26.1" customHeight="1" x14ac:dyDescent="0.2">
      <c r="B27" s="180" t="s">
        <v>520</v>
      </c>
      <c r="C27" s="174" t="s">
        <v>319</v>
      </c>
      <c r="D27" s="343">
        <v>853.8</v>
      </c>
      <c r="E27" s="343">
        <v>1900.1</v>
      </c>
      <c r="F27" s="344">
        <v>5287.4</v>
      </c>
      <c r="G27" s="267"/>
      <c r="H27" s="181" t="s">
        <v>521</v>
      </c>
    </row>
    <row r="28" spans="2:11" ht="26.1" customHeight="1" x14ac:dyDescent="0.2">
      <c r="B28" s="180" t="s">
        <v>522</v>
      </c>
      <c r="C28" s="174" t="s">
        <v>320</v>
      </c>
      <c r="D28" s="122" t="s">
        <v>43</v>
      </c>
      <c r="E28" s="122" t="s">
        <v>43</v>
      </c>
      <c r="F28" s="122" t="s">
        <v>43</v>
      </c>
      <c r="G28" s="267"/>
      <c r="H28" s="181" t="s">
        <v>523</v>
      </c>
    </row>
    <row r="29" spans="2:11" ht="26.1" customHeight="1" x14ac:dyDescent="0.2">
      <c r="B29" s="180" t="s">
        <v>68</v>
      </c>
      <c r="C29" s="174" t="s">
        <v>321</v>
      </c>
      <c r="D29" s="343">
        <v>1083</v>
      </c>
      <c r="E29" s="343">
        <v>653.9</v>
      </c>
      <c r="F29" s="344">
        <v>1578.8</v>
      </c>
      <c r="G29" s="267"/>
      <c r="H29" s="181" t="s">
        <v>69</v>
      </c>
    </row>
    <row r="30" spans="2:11" ht="26.1" customHeight="1" x14ac:dyDescent="0.2">
      <c r="B30" s="180" t="s">
        <v>70</v>
      </c>
      <c r="C30" s="174" t="s">
        <v>322</v>
      </c>
      <c r="D30" s="343">
        <v>135</v>
      </c>
      <c r="E30" s="122" t="s">
        <v>43</v>
      </c>
      <c r="F30" s="122" t="s">
        <v>43</v>
      </c>
      <c r="G30" s="267"/>
      <c r="H30" s="181" t="s">
        <v>71</v>
      </c>
    </row>
    <row r="31" spans="2:11" ht="26.1" customHeight="1" x14ac:dyDescent="0.2">
      <c r="B31" s="180" t="s">
        <v>72</v>
      </c>
      <c r="C31" s="174" t="s">
        <v>323</v>
      </c>
      <c r="D31" s="343">
        <v>948</v>
      </c>
      <c r="E31" s="343">
        <v>653.9</v>
      </c>
      <c r="F31" s="344">
        <v>1578.8</v>
      </c>
      <c r="G31" s="267"/>
      <c r="H31" s="181" t="s">
        <v>73</v>
      </c>
    </row>
    <row r="32" spans="2:11" ht="26.1" customHeight="1" x14ac:dyDescent="0.2">
      <c r="B32" s="180" t="s">
        <v>304</v>
      </c>
      <c r="C32" s="174" t="s">
        <v>324</v>
      </c>
      <c r="D32" s="343">
        <v>927.9</v>
      </c>
      <c r="E32" s="343">
        <v>746.6</v>
      </c>
      <c r="F32" s="344">
        <v>1518.6</v>
      </c>
      <c r="G32" s="267"/>
      <c r="H32" s="181" t="s">
        <v>444</v>
      </c>
    </row>
    <row r="33" spans="2:8" ht="26.1" customHeight="1" x14ac:dyDescent="0.2">
      <c r="B33" s="180" t="s">
        <v>305</v>
      </c>
      <c r="C33" s="174" t="s">
        <v>325</v>
      </c>
      <c r="D33" s="343">
        <v>26928.6</v>
      </c>
      <c r="E33" s="343">
        <v>26627.8</v>
      </c>
      <c r="F33" s="344">
        <v>24618</v>
      </c>
      <c r="G33" s="267"/>
      <c r="H33" s="181" t="s">
        <v>445</v>
      </c>
    </row>
    <row r="34" spans="2:8" ht="26.1" customHeight="1" x14ac:dyDescent="0.2">
      <c r="B34" s="180" t="s">
        <v>352</v>
      </c>
      <c r="C34" s="174" t="s">
        <v>326</v>
      </c>
      <c r="D34" s="343">
        <v>9.6929999999999996</v>
      </c>
      <c r="E34" s="343">
        <v>31.181999999999999</v>
      </c>
      <c r="F34" s="344">
        <v>10.34</v>
      </c>
      <c r="G34" s="267"/>
      <c r="H34" s="181" t="s">
        <v>446</v>
      </c>
    </row>
    <row r="35" spans="2:8" ht="26.1" customHeight="1" x14ac:dyDescent="0.2">
      <c r="B35" s="180" t="s">
        <v>306</v>
      </c>
      <c r="C35" s="174" t="s">
        <v>327</v>
      </c>
      <c r="D35" s="343">
        <v>26938.293000000001</v>
      </c>
      <c r="E35" s="343">
        <v>26658.982000000004</v>
      </c>
      <c r="F35" s="344">
        <v>24628.34</v>
      </c>
      <c r="G35" s="267"/>
      <c r="H35" s="181" t="s">
        <v>447</v>
      </c>
    </row>
    <row r="36" spans="2:8" ht="26.1" customHeight="1" x14ac:dyDescent="0.2">
      <c r="B36" s="180" t="s">
        <v>74</v>
      </c>
      <c r="C36" s="174" t="s">
        <v>357</v>
      </c>
      <c r="D36" s="343">
        <v>3658.1069999999995</v>
      </c>
      <c r="E36" s="343">
        <v>5173.6180000000004</v>
      </c>
      <c r="F36" s="344">
        <v>9311.4599999999991</v>
      </c>
      <c r="G36" s="267"/>
      <c r="H36" s="181" t="s">
        <v>75</v>
      </c>
    </row>
    <row r="37" spans="2:8" customFormat="1" ht="26.1" customHeight="1" x14ac:dyDescent="0.2"/>
    <row r="38" spans="2:8" customFormat="1" ht="26.1" customHeight="1" x14ac:dyDescent="0.2"/>
    <row r="39" spans="2:8" customFormat="1" ht="26.1" customHeight="1" x14ac:dyDescent="0.2"/>
    <row r="40" spans="2:8" x14ac:dyDescent="0.2">
      <c r="D40" s="203"/>
      <c r="E40" s="203"/>
    </row>
  </sheetData>
  <mergeCells count="4">
    <mergeCell ref="B1:F1"/>
    <mergeCell ref="B3:C5"/>
    <mergeCell ref="D3:F3"/>
    <mergeCell ref="H3:H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r:id="rId1"/>
  <headerFooter alignWithMargins="0">
    <oddFooter>&amp;C- 15 -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0"/>
  <sheetViews>
    <sheetView topLeftCell="A26" workbookViewId="0">
      <selection activeCell="K12" sqref="K12"/>
    </sheetView>
  </sheetViews>
  <sheetFormatPr defaultRowHeight="12.75" x14ac:dyDescent="0.2"/>
  <cols>
    <col min="1" max="1" width="1.5703125" style="1" customWidth="1"/>
    <col min="2" max="2" width="34.7109375" style="1" customWidth="1"/>
    <col min="3" max="3" width="2.28515625" style="12" customWidth="1"/>
    <col min="4" max="6" width="12.42578125" style="1" customWidth="1"/>
    <col min="7" max="7" width="0.85546875" style="1" customWidth="1"/>
    <col min="8" max="8" width="34.7109375" style="1" customWidth="1"/>
    <col min="9" max="9" width="8.7109375" style="1" customWidth="1"/>
    <col min="10" max="10" width="7" style="1" customWidth="1"/>
    <col min="11" max="16384" width="9.140625" style="1"/>
  </cols>
  <sheetData>
    <row r="1" spans="1:14" ht="30" customHeight="1" x14ac:dyDescent="0.2">
      <c r="B1" s="616" t="s">
        <v>600</v>
      </c>
      <c r="C1" s="617"/>
      <c r="D1" s="617"/>
      <c r="E1" s="617"/>
      <c r="F1" s="617"/>
      <c r="G1" s="4"/>
      <c r="I1" s="22"/>
      <c r="J1"/>
      <c r="K1"/>
      <c r="L1"/>
    </row>
    <row r="2" spans="1:14" ht="8.1" customHeight="1" x14ac:dyDescent="0.2">
      <c r="B2" s="4"/>
      <c r="C2" s="4"/>
      <c r="D2" s="4"/>
      <c r="E2" s="4"/>
      <c r="F2" s="4"/>
      <c r="G2" s="4"/>
    </row>
    <row r="3" spans="1:14" ht="27" customHeight="1" x14ac:dyDescent="0.2">
      <c r="A3" s="46"/>
      <c r="B3" s="601" t="s">
        <v>396</v>
      </c>
      <c r="C3" s="618"/>
      <c r="D3" s="607" t="s">
        <v>263</v>
      </c>
      <c r="E3" s="608"/>
      <c r="F3" s="619"/>
      <c r="G3" s="55"/>
      <c r="H3" s="613" t="s">
        <v>397</v>
      </c>
      <c r="J3"/>
      <c r="K3"/>
      <c r="L3"/>
      <c r="M3"/>
      <c r="N3"/>
    </row>
    <row r="4" spans="1:14" ht="27" customHeight="1" x14ac:dyDescent="0.2">
      <c r="B4" s="603"/>
      <c r="C4" s="603"/>
      <c r="D4" s="84" t="s">
        <v>587</v>
      </c>
      <c r="E4" s="84" t="s">
        <v>588</v>
      </c>
      <c r="F4" s="85" t="s">
        <v>589</v>
      </c>
      <c r="G4" s="89"/>
      <c r="H4" s="614"/>
      <c r="J4"/>
      <c r="K4"/>
      <c r="L4"/>
      <c r="M4"/>
      <c r="N4"/>
    </row>
    <row r="5" spans="1:14" x14ac:dyDescent="0.2">
      <c r="A5" s="38"/>
      <c r="B5" s="603"/>
      <c r="C5" s="603"/>
      <c r="D5" s="292">
        <v>44216</v>
      </c>
      <c r="E5" s="292">
        <v>44244</v>
      </c>
      <c r="F5" s="292">
        <v>44272</v>
      </c>
      <c r="G5" s="72"/>
      <c r="H5" s="615"/>
      <c r="J5"/>
      <c r="K5"/>
      <c r="L5"/>
      <c r="M5"/>
      <c r="N5"/>
    </row>
    <row r="6" spans="1:14" ht="26.1" customHeight="1" x14ac:dyDescent="0.2">
      <c r="B6" s="257" t="s">
        <v>354</v>
      </c>
      <c r="C6" s="265" t="s">
        <v>276</v>
      </c>
      <c r="D6" s="341">
        <v>48210.9</v>
      </c>
      <c r="E6" s="341">
        <v>48956.5</v>
      </c>
      <c r="F6" s="342">
        <v>49043.7</v>
      </c>
      <c r="G6" s="266"/>
      <c r="H6" s="258" t="s">
        <v>422</v>
      </c>
      <c r="J6"/>
      <c r="K6"/>
      <c r="L6"/>
      <c r="M6"/>
      <c r="N6"/>
    </row>
    <row r="7" spans="1:14" ht="26.1" customHeight="1" x14ac:dyDescent="0.2">
      <c r="B7" s="180" t="s">
        <v>291</v>
      </c>
      <c r="C7" s="174" t="s">
        <v>277</v>
      </c>
      <c r="D7" s="343">
        <v>13992.25</v>
      </c>
      <c r="E7" s="343">
        <v>17848.650000000001</v>
      </c>
      <c r="F7" s="344">
        <v>18716.43</v>
      </c>
      <c r="G7" s="267"/>
      <c r="H7" s="181" t="s">
        <v>438</v>
      </c>
      <c r="K7"/>
      <c r="L7"/>
      <c r="M7"/>
      <c r="N7"/>
    </row>
    <row r="8" spans="1:14" ht="26.1" customHeight="1" x14ac:dyDescent="0.2">
      <c r="B8" s="182" t="s">
        <v>554</v>
      </c>
      <c r="C8" s="174" t="s">
        <v>278</v>
      </c>
      <c r="D8" s="343">
        <v>1003.8</v>
      </c>
      <c r="E8" s="343">
        <v>1456.8</v>
      </c>
      <c r="F8" s="344">
        <v>1790.7</v>
      </c>
      <c r="G8" s="267"/>
      <c r="H8" s="183" t="s">
        <v>556</v>
      </c>
    </row>
    <row r="9" spans="1:14" ht="26.1" customHeight="1" x14ac:dyDescent="0.2">
      <c r="B9" s="182" t="s">
        <v>292</v>
      </c>
      <c r="C9" s="174" t="s">
        <v>279</v>
      </c>
      <c r="D9" s="343">
        <v>427.3</v>
      </c>
      <c r="E9" s="343">
        <v>1696.9</v>
      </c>
      <c r="F9" s="344">
        <v>2395.3000000000002</v>
      </c>
      <c r="G9" s="267"/>
      <c r="H9" s="183" t="s">
        <v>408</v>
      </c>
    </row>
    <row r="10" spans="1:14" ht="26.1" customHeight="1" x14ac:dyDescent="0.2">
      <c r="B10" s="182" t="s">
        <v>293</v>
      </c>
      <c r="C10" s="174" t="s">
        <v>280</v>
      </c>
      <c r="D10" s="343">
        <v>722</v>
      </c>
      <c r="E10" s="343">
        <v>981</v>
      </c>
      <c r="F10" s="344">
        <v>1005</v>
      </c>
      <c r="G10" s="267"/>
      <c r="H10" s="183" t="s">
        <v>409</v>
      </c>
    </row>
    <row r="11" spans="1:14" ht="26.1" customHeight="1" x14ac:dyDescent="0.2">
      <c r="B11" s="182" t="s">
        <v>294</v>
      </c>
      <c r="C11" s="174" t="s">
        <v>281</v>
      </c>
      <c r="D11" s="343">
        <v>2961.8</v>
      </c>
      <c r="E11" s="343">
        <v>1489.4</v>
      </c>
      <c r="F11" s="344">
        <v>182.8</v>
      </c>
      <c r="G11" s="267"/>
      <c r="H11" s="183" t="s">
        <v>410</v>
      </c>
    </row>
    <row r="12" spans="1:14" ht="26.1" customHeight="1" x14ac:dyDescent="0.2">
      <c r="B12" s="182" t="s">
        <v>295</v>
      </c>
      <c r="C12" s="174" t="s">
        <v>282</v>
      </c>
      <c r="D12" s="343">
        <v>6842.62</v>
      </c>
      <c r="E12" s="343">
        <v>9261.11</v>
      </c>
      <c r="F12" s="344">
        <v>9801.85</v>
      </c>
      <c r="G12" s="267"/>
      <c r="H12" s="183" t="s">
        <v>411</v>
      </c>
    </row>
    <row r="13" spans="1:14" ht="26.1" customHeight="1" x14ac:dyDescent="0.2">
      <c r="B13" s="182" t="s">
        <v>296</v>
      </c>
      <c r="C13" s="174" t="s">
        <v>283</v>
      </c>
      <c r="D13" s="343">
        <v>2034.73</v>
      </c>
      <c r="E13" s="343">
        <v>2483.44</v>
      </c>
      <c r="F13" s="344">
        <v>3060.78</v>
      </c>
      <c r="G13" s="267"/>
      <c r="H13" s="183" t="s">
        <v>412</v>
      </c>
    </row>
    <row r="14" spans="1:14" ht="26.1" customHeight="1" x14ac:dyDescent="0.2">
      <c r="B14" s="184" t="s">
        <v>297</v>
      </c>
      <c r="C14" s="174" t="s">
        <v>284</v>
      </c>
      <c r="D14" s="122" t="s">
        <v>43</v>
      </c>
      <c r="E14" s="343">
        <v>480</v>
      </c>
      <c r="F14" s="344">
        <v>480</v>
      </c>
      <c r="G14" s="268"/>
      <c r="H14" s="185" t="s">
        <v>413</v>
      </c>
    </row>
    <row r="15" spans="1:14" ht="26.1" customHeight="1" x14ac:dyDescent="0.2">
      <c r="B15" s="180" t="s">
        <v>298</v>
      </c>
      <c r="C15" s="174" t="s">
        <v>307</v>
      </c>
      <c r="D15" s="343">
        <v>138</v>
      </c>
      <c r="E15" s="122" t="s">
        <v>43</v>
      </c>
      <c r="F15" s="122" t="s">
        <v>43</v>
      </c>
      <c r="G15" s="267"/>
      <c r="H15" s="181" t="s">
        <v>439</v>
      </c>
    </row>
    <row r="16" spans="1:14" ht="26.1" customHeight="1" x14ac:dyDescent="0.2">
      <c r="B16" s="180" t="s">
        <v>299</v>
      </c>
      <c r="C16" s="174" t="s">
        <v>308</v>
      </c>
      <c r="D16" s="343">
        <v>27.4</v>
      </c>
      <c r="E16" s="343">
        <v>4.4000000000000004</v>
      </c>
      <c r="F16" s="344">
        <v>6.3</v>
      </c>
      <c r="G16" s="267"/>
      <c r="H16" s="181" t="s">
        <v>440</v>
      </c>
    </row>
    <row r="17" spans="2:11" ht="26.1" customHeight="1" x14ac:dyDescent="0.2">
      <c r="B17" s="182" t="s">
        <v>483</v>
      </c>
      <c r="C17" s="174" t="s">
        <v>309</v>
      </c>
      <c r="D17" s="343">
        <v>27.4</v>
      </c>
      <c r="E17" s="343">
        <v>4.4000000000000004</v>
      </c>
      <c r="F17" s="344">
        <v>6.3</v>
      </c>
      <c r="G17" s="267"/>
      <c r="H17" s="183" t="s">
        <v>484</v>
      </c>
    </row>
    <row r="18" spans="2:11" ht="26.1" customHeight="1" x14ac:dyDescent="0.2">
      <c r="B18" s="182" t="s">
        <v>300</v>
      </c>
      <c r="C18" s="174" t="s">
        <v>310</v>
      </c>
      <c r="D18" s="122" t="s">
        <v>43</v>
      </c>
      <c r="E18" s="122" t="s">
        <v>43</v>
      </c>
      <c r="F18" s="122" t="s">
        <v>43</v>
      </c>
      <c r="G18" s="268"/>
      <c r="H18" s="183" t="s">
        <v>485</v>
      </c>
    </row>
    <row r="19" spans="2:11" ht="26.1" customHeight="1" x14ac:dyDescent="0.2">
      <c r="B19" s="31" t="s">
        <v>355</v>
      </c>
      <c r="C19" s="186" t="s">
        <v>311</v>
      </c>
      <c r="D19" s="341">
        <v>34246.019999999997</v>
      </c>
      <c r="E19" s="341">
        <v>31112.26</v>
      </c>
      <c r="F19" s="345">
        <v>30333.58</v>
      </c>
      <c r="G19" s="269"/>
      <c r="H19" s="187" t="s">
        <v>441</v>
      </c>
    </row>
    <row r="20" spans="2:11" ht="26.1" customHeight="1" x14ac:dyDescent="0.2">
      <c r="B20" s="188" t="s">
        <v>417</v>
      </c>
      <c r="C20" s="174" t="s">
        <v>312</v>
      </c>
      <c r="D20" s="343">
        <v>34108.019999999997</v>
      </c>
      <c r="E20" s="343">
        <v>31112.26</v>
      </c>
      <c r="F20" s="344">
        <v>30333.58</v>
      </c>
      <c r="G20" s="267"/>
      <c r="H20" s="181" t="s">
        <v>442</v>
      </c>
    </row>
    <row r="21" spans="2:11" ht="27.95" customHeight="1" x14ac:dyDescent="0.2">
      <c r="B21" s="180" t="s">
        <v>301</v>
      </c>
      <c r="C21" s="174" t="s">
        <v>313</v>
      </c>
      <c r="D21" s="343">
        <v>8959.2199999999993</v>
      </c>
      <c r="E21" s="343">
        <v>6171.86</v>
      </c>
      <c r="F21" s="344">
        <v>6816.18</v>
      </c>
      <c r="G21" s="267"/>
      <c r="H21" s="181" t="s">
        <v>443</v>
      </c>
    </row>
    <row r="22" spans="2:11" ht="26.1" customHeight="1" x14ac:dyDescent="0.2">
      <c r="B22" s="182" t="s">
        <v>486</v>
      </c>
      <c r="C22" s="174" t="s">
        <v>314</v>
      </c>
      <c r="D22" s="343">
        <v>5139.6499999999996</v>
      </c>
      <c r="E22" s="343">
        <v>3694.9</v>
      </c>
      <c r="F22" s="344">
        <v>2484.7800000000002</v>
      </c>
      <c r="G22" s="267"/>
      <c r="H22" s="183" t="s">
        <v>487</v>
      </c>
    </row>
    <row r="23" spans="2:11" ht="26.1" customHeight="1" x14ac:dyDescent="0.2">
      <c r="B23" s="182" t="s">
        <v>302</v>
      </c>
      <c r="C23" s="174" t="s">
        <v>315</v>
      </c>
      <c r="D23" s="343">
        <v>3819.57</v>
      </c>
      <c r="E23" s="343">
        <v>2476.96</v>
      </c>
      <c r="F23" s="344">
        <v>4331.3999999999996</v>
      </c>
      <c r="G23" s="267"/>
      <c r="H23" s="183" t="s">
        <v>414</v>
      </c>
    </row>
    <row r="24" spans="2:11" ht="26.1" customHeight="1" x14ac:dyDescent="0.2">
      <c r="B24" s="180" t="s">
        <v>20</v>
      </c>
      <c r="C24" s="174" t="s">
        <v>316</v>
      </c>
      <c r="D24" s="343">
        <v>25286.799999999999</v>
      </c>
      <c r="E24" s="343">
        <v>24940.400000000001</v>
      </c>
      <c r="F24" s="344">
        <v>23517.4</v>
      </c>
      <c r="G24" s="267"/>
      <c r="H24" s="181" t="s">
        <v>21</v>
      </c>
      <c r="I24" s="322"/>
      <c r="K24" s="325"/>
    </row>
    <row r="25" spans="2:11" ht="26.1" customHeight="1" x14ac:dyDescent="0.2">
      <c r="B25" s="182" t="s">
        <v>555</v>
      </c>
      <c r="C25" s="174" t="s">
        <v>317</v>
      </c>
      <c r="D25" s="343">
        <v>19742.599999999999</v>
      </c>
      <c r="E25" s="343">
        <v>22208</v>
      </c>
      <c r="F25" s="344">
        <v>21598.3</v>
      </c>
      <c r="G25" s="267"/>
      <c r="H25" s="183" t="s">
        <v>557</v>
      </c>
    </row>
    <row r="26" spans="2:11" ht="26.1" customHeight="1" x14ac:dyDescent="0.2">
      <c r="B26" s="182" t="s">
        <v>518</v>
      </c>
      <c r="C26" s="174" t="s">
        <v>318</v>
      </c>
      <c r="D26" s="343">
        <v>1123.5999999999999</v>
      </c>
      <c r="E26" s="343">
        <v>1053.5999999999999</v>
      </c>
      <c r="F26" s="344">
        <v>556.9</v>
      </c>
      <c r="G26" s="267"/>
      <c r="H26" s="183" t="s">
        <v>519</v>
      </c>
    </row>
    <row r="27" spans="2:11" ht="26.1" customHeight="1" x14ac:dyDescent="0.2">
      <c r="B27" s="180" t="s">
        <v>520</v>
      </c>
      <c r="C27" s="174" t="s">
        <v>319</v>
      </c>
      <c r="D27" s="343">
        <v>4420.6000000000004</v>
      </c>
      <c r="E27" s="343">
        <v>1678.8</v>
      </c>
      <c r="F27" s="344">
        <v>1362.2</v>
      </c>
      <c r="G27" s="267"/>
      <c r="H27" s="181" t="s">
        <v>521</v>
      </c>
    </row>
    <row r="28" spans="2:11" ht="26.1" customHeight="1" x14ac:dyDescent="0.2">
      <c r="B28" s="180" t="s">
        <v>522</v>
      </c>
      <c r="C28" s="174" t="s">
        <v>320</v>
      </c>
      <c r="D28" s="122" t="s">
        <v>43</v>
      </c>
      <c r="E28" s="122" t="s">
        <v>43</v>
      </c>
      <c r="F28" s="122" t="s">
        <v>43</v>
      </c>
      <c r="G28" s="267"/>
      <c r="H28" s="181" t="s">
        <v>523</v>
      </c>
    </row>
    <row r="29" spans="2:11" ht="26.1" customHeight="1" x14ac:dyDescent="0.2">
      <c r="B29" s="180" t="s">
        <v>68</v>
      </c>
      <c r="C29" s="174" t="s">
        <v>321</v>
      </c>
      <c r="D29" s="343">
        <v>600</v>
      </c>
      <c r="E29" s="343">
        <v>1352</v>
      </c>
      <c r="F29" s="344">
        <v>1193.5999999999999</v>
      </c>
      <c r="G29" s="267"/>
      <c r="H29" s="181" t="s">
        <v>69</v>
      </c>
    </row>
    <row r="30" spans="2:11" ht="26.1" customHeight="1" x14ac:dyDescent="0.2">
      <c r="B30" s="180" t="s">
        <v>70</v>
      </c>
      <c r="C30" s="174" t="s">
        <v>322</v>
      </c>
      <c r="D30" s="343">
        <v>461.2</v>
      </c>
      <c r="E30" s="343">
        <v>500</v>
      </c>
      <c r="F30" s="122" t="s">
        <v>43</v>
      </c>
      <c r="G30" s="267"/>
      <c r="H30" s="181" t="s">
        <v>71</v>
      </c>
    </row>
    <row r="31" spans="2:11" ht="26.1" customHeight="1" x14ac:dyDescent="0.2">
      <c r="B31" s="180" t="s">
        <v>72</v>
      </c>
      <c r="C31" s="174" t="s">
        <v>323</v>
      </c>
      <c r="D31" s="343">
        <v>138.80000000000001</v>
      </c>
      <c r="E31" s="343">
        <v>852</v>
      </c>
      <c r="F31" s="344">
        <v>1193.5999999999999</v>
      </c>
      <c r="G31" s="267"/>
      <c r="H31" s="181" t="s">
        <v>73</v>
      </c>
    </row>
    <row r="32" spans="2:11" ht="26.1" customHeight="1" x14ac:dyDescent="0.2">
      <c r="B32" s="180" t="s">
        <v>304</v>
      </c>
      <c r="C32" s="174" t="s">
        <v>324</v>
      </c>
      <c r="D32" s="343">
        <v>154.19999999999999</v>
      </c>
      <c r="E32" s="343">
        <v>708.8</v>
      </c>
      <c r="F32" s="344">
        <v>1290.5999999999999</v>
      </c>
      <c r="G32" s="267"/>
      <c r="H32" s="181" t="s">
        <v>444</v>
      </c>
    </row>
    <row r="33" spans="2:8" ht="26.1" customHeight="1" x14ac:dyDescent="0.2">
      <c r="B33" s="180" t="s">
        <v>305</v>
      </c>
      <c r="C33" s="174" t="s">
        <v>325</v>
      </c>
      <c r="D33" s="343">
        <v>25441</v>
      </c>
      <c r="E33" s="343">
        <v>25649.200000000001</v>
      </c>
      <c r="F33" s="344">
        <v>24808</v>
      </c>
      <c r="G33" s="267"/>
      <c r="H33" s="181" t="s">
        <v>445</v>
      </c>
    </row>
    <row r="34" spans="2:8" ht="26.1" customHeight="1" x14ac:dyDescent="0.2">
      <c r="B34" s="180" t="s">
        <v>352</v>
      </c>
      <c r="C34" s="174" t="s">
        <v>326</v>
      </c>
      <c r="D34" s="343">
        <v>9.1590000000000007</v>
      </c>
      <c r="E34" s="343">
        <v>26.182000000000002</v>
      </c>
      <c r="F34" s="344">
        <v>26.808999999999997</v>
      </c>
      <c r="G34" s="267"/>
      <c r="H34" s="181" t="s">
        <v>446</v>
      </c>
    </row>
    <row r="35" spans="2:8" ht="26.1" customHeight="1" x14ac:dyDescent="0.2">
      <c r="B35" s="180" t="s">
        <v>306</v>
      </c>
      <c r="C35" s="174" t="s">
        <v>327</v>
      </c>
      <c r="D35" s="343">
        <v>25450.159000000003</v>
      </c>
      <c r="E35" s="343">
        <v>25675.381999999998</v>
      </c>
      <c r="F35" s="344">
        <v>24834.809000000005</v>
      </c>
      <c r="G35" s="267"/>
      <c r="H35" s="181" t="s">
        <v>447</v>
      </c>
    </row>
    <row r="36" spans="2:8" ht="26.1" customHeight="1" x14ac:dyDescent="0.2">
      <c r="B36" s="180" t="s">
        <v>74</v>
      </c>
      <c r="C36" s="174" t="s">
        <v>357</v>
      </c>
      <c r="D36" s="343">
        <v>7786.2410000000009</v>
      </c>
      <c r="E36" s="343">
        <v>5135.9180000000006</v>
      </c>
      <c r="F36" s="344">
        <v>6161.991</v>
      </c>
      <c r="G36" s="267"/>
      <c r="H36" s="181" t="s">
        <v>75</v>
      </c>
    </row>
    <row r="37" spans="2:8" customFormat="1" ht="26.1" customHeight="1" x14ac:dyDescent="0.2"/>
    <row r="38" spans="2:8" customFormat="1" ht="26.1" customHeight="1" x14ac:dyDescent="0.2"/>
    <row r="39" spans="2:8" customFormat="1" ht="26.1" customHeight="1" x14ac:dyDescent="0.2"/>
    <row r="40" spans="2:8" customFormat="1" x14ac:dyDescent="0.2"/>
  </sheetData>
  <mergeCells count="4">
    <mergeCell ref="B1:F1"/>
    <mergeCell ref="B3:C5"/>
    <mergeCell ref="D3:F3"/>
    <mergeCell ref="H3:H5"/>
  </mergeCells>
  <phoneticPr fontId="0" type="noConversion"/>
  <pageMargins left="0.78740157480314965" right="0.59055118110236227" top="0.19685039370078741" bottom="0.39370078740157483" header="0.51181102362204722" footer="0.51181102362204722"/>
  <pageSetup paperSize="9" scale="78" orientation="portrait" r:id="rId1"/>
  <headerFooter alignWithMargins="0">
    <oddFooter>&amp;C- 16 -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0"/>
  <sheetViews>
    <sheetView topLeftCell="A26" workbookViewId="0">
      <selection activeCell="K12" sqref="K12"/>
    </sheetView>
  </sheetViews>
  <sheetFormatPr defaultRowHeight="12.75" x14ac:dyDescent="0.2"/>
  <cols>
    <col min="1" max="1" width="1.5703125" style="1" customWidth="1"/>
    <col min="2" max="2" width="34.7109375" style="1" customWidth="1"/>
    <col min="3" max="3" width="2.28515625" style="12" customWidth="1"/>
    <col min="4" max="6" width="12.42578125" style="1" customWidth="1"/>
    <col min="7" max="7" width="0.85546875" style="1" customWidth="1"/>
    <col min="8" max="8" width="34.7109375" style="1" customWidth="1"/>
    <col min="9" max="9" width="8.7109375" style="1" customWidth="1"/>
    <col min="10" max="10" width="7" style="1" customWidth="1"/>
    <col min="11" max="16384" width="9.140625" style="1"/>
  </cols>
  <sheetData>
    <row r="1" spans="1:14" ht="30" customHeight="1" x14ac:dyDescent="0.2">
      <c r="B1" s="616" t="s">
        <v>0</v>
      </c>
      <c r="C1" s="617"/>
      <c r="D1" s="617"/>
      <c r="E1" s="617"/>
      <c r="F1" s="617"/>
      <c r="G1" s="4"/>
      <c r="I1" s="22"/>
    </row>
    <row r="2" spans="1:14" ht="8.1" customHeight="1" x14ac:dyDescent="0.2">
      <c r="B2" s="4"/>
      <c r="C2" s="4"/>
      <c r="D2" s="4"/>
      <c r="E2" s="4"/>
      <c r="F2" s="4"/>
      <c r="G2" s="4"/>
    </row>
    <row r="3" spans="1:14" ht="27" customHeight="1" x14ac:dyDescent="0.2">
      <c r="A3" s="46"/>
      <c r="B3" s="601" t="s">
        <v>396</v>
      </c>
      <c r="C3" s="618"/>
      <c r="D3" s="607" t="s">
        <v>263</v>
      </c>
      <c r="E3" s="608"/>
      <c r="F3" s="619"/>
      <c r="G3" s="55"/>
      <c r="H3" s="613" t="s">
        <v>397</v>
      </c>
      <c r="J3"/>
      <c r="K3"/>
      <c r="L3"/>
      <c r="M3"/>
      <c r="N3"/>
    </row>
    <row r="4" spans="1:14" ht="27" customHeight="1" x14ac:dyDescent="0.2">
      <c r="B4" s="603"/>
      <c r="C4" s="603"/>
      <c r="D4" s="84" t="s">
        <v>587</v>
      </c>
      <c r="E4" s="84" t="s">
        <v>588</v>
      </c>
      <c r="F4" s="85" t="s">
        <v>589</v>
      </c>
      <c r="G4" s="89"/>
      <c r="H4" s="614"/>
      <c r="J4"/>
      <c r="K4"/>
      <c r="L4"/>
      <c r="M4"/>
      <c r="N4"/>
    </row>
    <row r="5" spans="1:14" x14ac:dyDescent="0.2">
      <c r="A5" s="38"/>
      <c r="B5" s="603"/>
      <c r="C5" s="603"/>
      <c r="D5" s="292">
        <v>44216</v>
      </c>
      <c r="E5" s="292">
        <v>44244</v>
      </c>
      <c r="F5" s="292">
        <v>44272</v>
      </c>
      <c r="G5" s="72"/>
      <c r="H5" s="615"/>
      <c r="J5"/>
      <c r="K5"/>
      <c r="L5"/>
      <c r="M5"/>
      <c r="N5"/>
    </row>
    <row r="6" spans="1:14" ht="26.1" customHeight="1" x14ac:dyDescent="0.2">
      <c r="B6" s="257" t="s">
        <v>354</v>
      </c>
      <c r="C6" s="265" t="s">
        <v>276</v>
      </c>
      <c r="D6" s="341">
        <v>48210.9</v>
      </c>
      <c r="E6" s="341">
        <v>48956.5</v>
      </c>
      <c r="F6" s="342">
        <v>49043.7</v>
      </c>
      <c r="G6" s="266"/>
      <c r="H6" s="258" t="s">
        <v>422</v>
      </c>
      <c r="J6"/>
      <c r="K6"/>
      <c r="L6"/>
      <c r="M6"/>
      <c r="N6"/>
    </row>
    <row r="7" spans="1:14" ht="26.1" customHeight="1" x14ac:dyDescent="0.2">
      <c r="B7" s="180" t="s">
        <v>291</v>
      </c>
      <c r="C7" s="174" t="s">
        <v>277</v>
      </c>
      <c r="D7" s="343">
        <v>15452.85</v>
      </c>
      <c r="E7" s="343">
        <v>17750.95</v>
      </c>
      <c r="F7" s="344">
        <v>18210.03</v>
      </c>
      <c r="G7" s="267"/>
      <c r="H7" s="181" t="s">
        <v>438</v>
      </c>
      <c r="J7"/>
      <c r="K7"/>
      <c r="L7"/>
      <c r="M7"/>
    </row>
    <row r="8" spans="1:14" ht="26.1" customHeight="1" x14ac:dyDescent="0.2">
      <c r="B8" s="182" t="s">
        <v>554</v>
      </c>
      <c r="C8" s="174" t="s">
        <v>278</v>
      </c>
      <c r="D8" s="343">
        <v>1003.9</v>
      </c>
      <c r="E8" s="343">
        <v>1456.9</v>
      </c>
      <c r="F8" s="344">
        <v>1790.7</v>
      </c>
      <c r="G8" s="267"/>
      <c r="H8" s="183" t="s">
        <v>556</v>
      </c>
    </row>
    <row r="9" spans="1:14" ht="26.1" customHeight="1" x14ac:dyDescent="0.2">
      <c r="B9" s="182" t="s">
        <v>292</v>
      </c>
      <c r="C9" s="174" t="s">
        <v>279</v>
      </c>
      <c r="D9" s="343">
        <v>427.3</v>
      </c>
      <c r="E9" s="343">
        <v>1696.9</v>
      </c>
      <c r="F9" s="344">
        <v>2395.3000000000002</v>
      </c>
      <c r="G9" s="267"/>
      <c r="H9" s="183" t="s">
        <v>408</v>
      </c>
    </row>
    <row r="10" spans="1:14" ht="26.1" customHeight="1" x14ac:dyDescent="0.2">
      <c r="B10" s="182" t="s">
        <v>293</v>
      </c>
      <c r="C10" s="174" t="s">
        <v>280</v>
      </c>
      <c r="D10" s="343">
        <v>1102</v>
      </c>
      <c r="E10" s="343">
        <v>981</v>
      </c>
      <c r="F10" s="344">
        <v>1143</v>
      </c>
      <c r="G10" s="267"/>
      <c r="H10" s="183" t="s">
        <v>409</v>
      </c>
    </row>
    <row r="11" spans="1:14" ht="26.1" customHeight="1" x14ac:dyDescent="0.2">
      <c r="B11" s="182" t="s">
        <v>294</v>
      </c>
      <c r="C11" s="174" t="s">
        <v>281</v>
      </c>
      <c r="D11" s="343">
        <v>3116.7</v>
      </c>
      <c r="E11" s="343">
        <v>1487.6</v>
      </c>
      <c r="F11" s="344">
        <v>649.79999999999995</v>
      </c>
      <c r="G11" s="267"/>
      <c r="H11" s="183" t="s">
        <v>410</v>
      </c>
    </row>
    <row r="12" spans="1:14" ht="26.1" customHeight="1" x14ac:dyDescent="0.2">
      <c r="B12" s="182" t="s">
        <v>295</v>
      </c>
      <c r="C12" s="174" t="s">
        <v>282</v>
      </c>
      <c r="D12" s="343">
        <v>7698.52</v>
      </c>
      <c r="E12" s="343">
        <v>9201.11</v>
      </c>
      <c r="F12" s="344">
        <v>8651.4500000000007</v>
      </c>
      <c r="G12" s="267"/>
      <c r="H12" s="183" t="s">
        <v>411</v>
      </c>
    </row>
    <row r="13" spans="1:14" ht="26.1" customHeight="1" x14ac:dyDescent="0.2">
      <c r="B13" s="182" t="s">
        <v>296</v>
      </c>
      <c r="C13" s="174" t="s">
        <v>283</v>
      </c>
      <c r="D13" s="343">
        <v>2104.4299999999998</v>
      </c>
      <c r="E13" s="343">
        <v>2447.44</v>
      </c>
      <c r="F13" s="344">
        <v>3099.78</v>
      </c>
      <c r="G13" s="267"/>
      <c r="H13" s="183" t="s">
        <v>412</v>
      </c>
    </row>
    <row r="14" spans="1:14" ht="26.1" customHeight="1" x14ac:dyDescent="0.2">
      <c r="B14" s="184" t="s">
        <v>297</v>
      </c>
      <c r="C14" s="174" t="s">
        <v>284</v>
      </c>
      <c r="D14" s="122" t="s">
        <v>43</v>
      </c>
      <c r="E14" s="343">
        <v>480</v>
      </c>
      <c r="F14" s="344">
        <v>480</v>
      </c>
      <c r="G14" s="268"/>
      <c r="H14" s="185" t="s">
        <v>413</v>
      </c>
    </row>
    <row r="15" spans="1:14" ht="26.1" customHeight="1" x14ac:dyDescent="0.2">
      <c r="B15" s="180" t="s">
        <v>298</v>
      </c>
      <c r="C15" s="174" t="s">
        <v>307</v>
      </c>
      <c r="D15" s="343">
        <v>138</v>
      </c>
      <c r="E15" s="122" t="s">
        <v>43</v>
      </c>
      <c r="F15" s="122" t="s">
        <v>43</v>
      </c>
      <c r="G15" s="267"/>
      <c r="H15" s="181" t="s">
        <v>439</v>
      </c>
    </row>
    <row r="16" spans="1:14" ht="26.1" customHeight="1" x14ac:dyDescent="0.2">
      <c r="B16" s="180" t="s">
        <v>299</v>
      </c>
      <c r="C16" s="174" t="s">
        <v>308</v>
      </c>
      <c r="D16" s="343">
        <v>21.8</v>
      </c>
      <c r="E16" s="343">
        <v>1.3</v>
      </c>
      <c r="F16" s="344">
        <v>3.2</v>
      </c>
      <c r="G16" s="267"/>
      <c r="H16" s="181" t="s">
        <v>440</v>
      </c>
    </row>
    <row r="17" spans="2:11" ht="26.1" customHeight="1" x14ac:dyDescent="0.2">
      <c r="B17" s="182" t="s">
        <v>483</v>
      </c>
      <c r="C17" s="174" t="s">
        <v>309</v>
      </c>
      <c r="D17" s="343">
        <v>21.8</v>
      </c>
      <c r="E17" s="343">
        <v>1.3</v>
      </c>
      <c r="F17" s="344">
        <v>3.2</v>
      </c>
      <c r="G17" s="267"/>
      <c r="H17" s="183" t="s">
        <v>484</v>
      </c>
    </row>
    <row r="18" spans="2:11" ht="26.1" customHeight="1" x14ac:dyDescent="0.2">
      <c r="B18" s="182" t="s">
        <v>300</v>
      </c>
      <c r="C18" s="174" t="s">
        <v>310</v>
      </c>
      <c r="D18" s="122" t="s">
        <v>43</v>
      </c>
      <c r="E18" s="122" t="s">
        <v>43</v>
      </c>
      <c r="F18" s="122" t="s">
        <v>43</v>
      </c>
      <c r="G18" s="268"/>
      <c r="H18" s="183" t="s">
        <v>485</v>
      </c>
    </row>
    <row r="19" spans="2:11" ht="26.1" customHeight="1" x14ac:dyDescent="0.2">
      <c r="B19" s="31" t="s">
        <v>355</v>
      </c>
      <c r="C19" s="186" t="s">
        <v>311</v>
      </c>
      <c r="D19" s="341">
        <v>32779.82</v>
      </c>
      <c r="E19" s="341">
        <v>31206.86</v>
      </c>
      <c r="F19" s="345">
        <v>30836.880000000001</v>
      </c>
      <c r="G19" s="269"/>
      <c r="H19" s="187" t="s">
        <v>441</v>
      </c>
    </row>
    <row r="20" spans="2:11" ht="26.1" customHeight="1" x14ac:dyDescent="0.2">
      <c r="B20" s="188" t="s">
        <v>417</v>
      </c>
      <c r="C20" s="174" t="s">
        <v>312</v>
      </c>
      <c r="D20" s="343">
        <v>32641.82</v>
      </c>
      <c r="E20" s="343">
        <v>31206.86</v>
      </c>
      <c r="F20" s="344">
        <v>30836.880000000001</v>
      </c>
      <c r="G20" s="267"/>
      <c r="H20" s="181" t="s">
        <v>442</v>
      </c>
    </row>
    <row r="21" spans="2:11" ht="27.95" customHeight="1" x14ac:dyDescent="0.2">
      <c r="B21" s="180" t="s">
        <v>301</v>
      </c>
      <c r="C21" s="174" t="s">
        <v>313</v>
      </c>
      <c r="D21" s="343">
        <v>7311.92</v>
      </c>
      <c r="E21" s="343">
        <v>6859.76</v>
      </c>
      <c r="F21" s="344">
        <v>8483.68</v>
      </c>
      <c r="G21" s="267"/>
      <c r="H21" s="181" t="s">
        <v>443</v>
      </c>
    </row>
    <row r="22" spans="2:11" ht="26.1" customHeight="1" x14ac:dyDescent="0.2">
      <c r="B22" s="182" t="s">
        <v>486</v>
      </c>
      <c r="C22" s="174" t="s">
        <v>314</v>
      </c>
      <c r="D22" s="343">
        <v>3425.45</v>
      </c>
      <c r="E22" s="343">
        <v>3890</v>
      </c>
      <c r="F22" s="344">
        <v>3907.88</v>
      </c>
      <c r="G22" s="267"/>
      <c r="H22" s="183" t="s">
        <v>487</v>
      </c>
    </row>
    <row r="23" spans="2:11" ht="26.1" customHeight="1" x14ac:dyDescent="0.2">
      <c r="B23" s="182" t="s">
        <v>302</v>
      </c>
      <c r="C23" s="174" t="s">
        <v>315</v>
      </c>
      <c r="D23" s="343">
        <v>3886.47</v>
      </c>
      <c r="E23" s="343">
        <v>2969.76</v>
      </c>
      <c r="F23" s="344">
        <v>4575.8</v>
      </c>
      <c r="G23" s="267"/>
      <c r="H23" s="183" t="s">
        <v>414</v>
      </c>
    </row>
    <row r="24" spans="2:11" ht="26.1" customHeight="1" x14ac:dyDescent="0.2">
      <c r="B24" s="180" t="s">
        <v>20</v>
      </c>
      <c r="C24" s="174" t="s">
        <v>316</v>
      </c>
      <c r="D24" s="343">
        <v>25467.9</v>
      </c>
      <c r="E24" s="343">
        <v>24347.1</v>
      </c>
      <c r="F24" s="344">
        <v>22353.200000000001</v>
      </c>
      <c r="G24" s="267"/>
      <c r="H24" s="181" t="s">
        <v>21</v>
      </c>
      <c r="I24" s="322"/>
      <c r="K24" s="325"/>
    </row>
    <row r="25" spans="2:11" ht="26.1" customHeight="1" x14ac:dyDescent="0.2">
      <c r="B25" s="182" t="s">
        <v>555</v>
      </c>
      <c r="C25" s="174" t="s">
        <v>317</v>
      </c>
      <c r="D25" s="343">
        <v>21537.5</v>
      </c>
      <c r="E25" s="343">
        <v>22031.599999999999</v>
      </c>
      <c r="F25" s="344">
        <v>19495.5</v>
      </c>
      <c r="G25" s="267"/>
      <c r="H25" s="183" t="s">
        <v>557</v>
      </c>
    </row>
    <row r="26" spans="2:11" ht="26.1" customHeight="1" x14ac:dyDescent="0.2">
      <c r="B26" s="182" t="s">
        <v>518</v>
      </c>
      <c r="C26" s="174" t="s">
        <v>318</v>
      </c>
      <c r="D26" s="343">
        <v>206.1</v>
      </c>
      <c r="E26" s="343">
        <v>456.9</v>
      </c>
      <c r="F26" s="344">
        <v>258.89999999999998</v>
      </c>
      <c r="G26" s="267"/>
      <c r="H26" s="183" t="s">
        <v>519</v>
      </c>
    </row>
    <row r="27" spans="2:11" ht="26.1" customHeight="1" x14ac:dyDescent="0.2">
      <c r="B27" s="180" t="s">
        <v>520</v>
      </c>
      <c r="C27" s="174" t="s">
        <v>319</v>
      </c>
      <c r="D27" s="343">
        <v>3174</v>
      </c>
      <c r="E27" s="343">
        <v>1493.4</v>
      </c>
      <c r="F27" s="344">
        <v>1584.7</v>
      </c>
      <c r="G27" s="267"/>
      <c r="H27" s="181" t="s">
        <v>521</v>
      </c>
    </row>
    <row r="28" spans="2:11" ht="26.1" customHeight="1" x14ac:dyDescent="0.2">
      <c r="B28" s="180" t="s">
        <v>522</v>
      </c>
      <c r="C28" s="174" t="s">
        <v>320</v>
      </c>
      <c r="D28" s="343">
        <v>550.29999999999995</v>
      </c>
      <c r="E28" s="343">
        <v>365.2</v>
      </c>
      <c r="F28" s="344">
        <v>1014.1</v>
      </c>
      <c r="G28" s="267"/>
      <c r="H28" s="181" t="s">
        <v>523</v>
      </c>
    </row>
    <row r="29" spans="2:11" ht="26.1" customHeight="1" x14ac:dyDescent="0.2">
      <c r="B29" s="180" t="s">
        <v>68</v>
      </c>
      <c r="C29" s="174" t="s">
        <v>321</v>
      </c>
      <c r="D29" s="343">
        <v>600</v>
      </c>
      <c r="E29" s="343">
        <v>1794</v>
      </c>
      <c r="F29" s="344">
        <v>2567</v>
      </c>
      <c r="G29" s="267"/>
      <c r="H29" s="181" t="s">
        <v>69</v>
      </c>
    </row>
    <row r="30" spans="2:11" ht="26.1" customHeight="1" x14ac:dyDescent="0.2">
      <c r="B30" s="180" t="s">
        <v>70</v>
      </c>
      <c r="C30" s="174" t="s">
        <v>322</v>
      </c>
      <c r="D30" s="343">
        <v>298</v>
      </c>
      <c r="E30" s="343">
        <v>10</v>
      </c>
      <c r="F30" s="122" t="s">
        <v>43</v>
      </c>
      <c r="G30" s="267"/>
      <c r="H30" s="181" t="s">
        <v>71</v>
      </c>
    </row>
    <row r="31" spans="2:11" ht="26.1" customHeight="1" x14ac:dyDescent="0.2">
      <c r="B31" s="180" t="s">
        <v>72</v>
      </c>
      <c r="C31" s="174" t="s">
        <v>323</v>
      </c>
      <c r="D31" s="343">
        <v>302</v>
      </c>
      <c r="E31" s="343">
        <v>1784</v>
      </c>
      <c r="F31" s="344">
        <v>2567</v>
      </c>
      <c r="G31" s="267"/>
      <c r="H31" s="181" t="s">
        <v>73</v>
      </c>
    </row>
    <row r="32" spans="2:11" ht="26.1" customHeight="1" x14ac:dyDescent="0.2">
      <c r="B32" s="180" t="s">
        <v>304</v>
      </c>
      <c r="C32" s="174" t="s">
        <v>324</v>
      </c>
      <c r="D32" s="343">
        <v>240.5</v>
      </c>
      <c r="E32" s="343">
        <v>1915.9</v>
      </c>
      <c r="F32" s="344">
        <v>2266.8000000000002</v>
      </c>
      <c r="G32" s="267"/>
      <c r="H32" s="181" t="s">
        <v>444</v>
      </c>
    </row>
    <row r="33" spans="2:8" ht="26.1" customHeight="1" x14ac:dyDescent="0.2">
      <c r="B33" s="180" t="s">
        <v>305</v>
      </c>
      <c r="C33" s="174" t="s">
        <v>325</v>
      </c>
      <c r="D33" s="343">
        <v>25708.400000000001</v>
      </c>
      <c r="E33" s="343">
        <v>26263</v>
      </c>
      <c r="F33" s="344">
        <v>24620</v>
      </c>
      <c r="G33" s="267"/>
      <c r="H33" s="181" t="s">
        <v>445</v>
      </c>
    </row>
    <row r="34" spans="2:8" ht="26.1" customHeight="1" x14ac:dyDescent="0.2">
      <c r="B34" s="180" t="s">
        <v>352</v>
      </c>
      <c r="C34" s="174" t="s">
        <v>326</v>
      </c>
      <c r="D34" s="343">
        <v>-3.8529999999999998</v>
      </c>
      <c r="E34" s="343">
        <v>-11.02</v>
      </c>
      <c r="F34" s="344">
        <v>-8.8529999999999998</v>
      </c>
      <c r="G34" s="267"/>
      <c r="H34" s="181" t="s">
        <v>446</v>
      </c>
    </row>
    <row r="35" spans="2:8" ht="26.1" customHeight="1" x14ac:dyDescent="0.2">
      <c r="B35" s="180" t="s">
        <v>306</v>
      </c>
      <c r="C35" s="174" t="s">
        <v>327</v>
      </c>
      <c r="D35" s="343">
        <v>25704.546999999999</v>
      </c>
      <c r="E35" s="343">
        <v>26251.98</v>
      </c>
      <c r="F35" s="344">
        <v>24611.147000000001</v>
      </c>
      <c r="G35" s="267"/>
      <c r="H35" s="181" t="s">
        <v>447</v>
      </c>
    </row>
    <row r="36" spans="2:8" ht="26.1" customHeight="1" x14ac:dyDescent="0.2">
      <c r="B36" s="180" t="s">
        <v>74</v>
      </c>
      <c r="C36" s="174" t="s">
        <v>357</v>
      </c>
      <c r="D36" s="343">
        <v>6313.1530000000002</v>
      </c>
      <c r="E36" s="343">
        <v>5591.92</v>
      </c>
      <c r="F36" s="344">
        <v>8259.5529999999999</v>
      </c>
      <c r="G36" s="267"/>
      <c r="H36" s="181" t="s">
        <v>75</v>
      </c>
    </row>
    <row r="37" spans="2:8" customFormat="1" ht="26.1" customHeight="1" x14ac:dyDescent="0.2"/>
    <row r="38" spans="2:8" customFormat="1" ht="26.1" customHeight="1" x14ac:dyDescent="0.2"/>
    <row r="39" spans="2:8" customFormat="1" ht="26.1" customHeight="1" x14ac:dyDescent="0.2"/>
    <row r="40" spans="2:8" x14ac:dyDescent="0.2">
      <c r="D40" s="203"/>
      <c r="E40" s="203"/>
    </row>
  </sheetData>
  <mergeCells count="4">
    <mergeCell ref="B1:F1"/>
    <mergeCell ref="B3:C5"/>
    <mergeCell ref="D3:F3"/>
    <mergeCell ref="H3:H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r:id="rId1"/>
  <headerFooter alignWithMargins="0">
    <oddFooter>&amp;C- 17 -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30"/>
  <sheetViews>
    <sheetView topLeftCell="A19" zoomScaleNormal="100" workbookViewId="0">
      <selection activeCell="K12" sqref="K12"/>
    </sheetView>
  </sheetViews>
  <sheetFormatPr defaultRowHeight="12.75" x14ac:dyDescent="0.2"/>
  <sheetData>
    <row r="1" spans="1:10" ht="36" customHeight="1" x14ac:dyDescent="0.2">
      <c r="A1" s="620" t="s">
        <v>101</v>
      </c>
      <c r="B1" s="621"/>
      <c r="C1" s="621"/>
      <c r="D1" s="621"/>
      <c r="E1" s="621"/>
      <c r="F1" s="621"/>
      <c r="G1" s="621"/>
      <c r="H1" s="621"/>
      <c r="I1" s="621"/>
      <c r="J1" s="86"/>
    </row>
    <row r="2" spans="1:10" ht="15.75" x14ac:dyDescent="0.25">
      <c r="A2" s="321"/>
      <c r="B2" s="321"/>
      <c r="C2" s="321"/>
      <c r="D2" s="321"/>
      <c r="E2" s="321"/>
      <c r="F2" s="321"/>
      <c r="G2" s="321"/>
      <c r="H2" s="321"/>
      <c r="I2" s="321"/>
    </row>
    <row r="3" spans="1:10" ht="12.75" customHeight="1" x14ac:dyDescent="0.15">
      <c r="A3" s="87"/>
      <c r="B3" s="87"/>
      <c r="C3" s="87"/>
      <c r="D3" s="87"/>
      <c r="E3" s="87"/>
      <c r="F3" s="87"/>
      <c r="G3" s="87"/>
      <c r="H3" s="87"/>
    </row>
    <row r="4" spans="1:10" ht="12.75" customHeight="1" x14ac:dyDescent="0.15">
      <c r="A4" s="87"/>
      <c r="B4" s="87"/>
      <c r="C4" s="87"/>
      <c r="D4" s="87"/>
      <c r="E4" s="87"/>
      <c r="F4" s="87"/>
      <c r="G4" s="87"/>
      <c r="H4" s="87"/>
      <c r="J4" s="87"/>
    </row>
    <row r="5" spans="1:10" ht="12.75" customHeight="1" x14ac:dyDescent="0.15">
      <c r="A5" s="87"/>
      <c r="B5" s="87"/>
      <c r="C5" s="87"/>
      <c r="D5" s="87"/>
      <c r="E5" s="87"/>
      <c r="F5" s="87"/>
      <c r="G5" s="87"/>
      <c r="H5" s="87"/>
      <c r="J5" s="87"/>
    </row>
    <row r="6" spans="1:10" ht="12.75" customHeight="1" x14ac:dyDescent="0.15">
      <c r="A6" s="87"/>
      <c r="B6" s="87"/>
      <c r="C6" s="87"/>
      <c r="D6" s="87"/>
      <c r="E6" s="87"/>
      <c r="F6" s="87"/>
      <c r="G6" s="87"/>
      <c r="H6" s="87"/>
      <c r="J6" s="87"/>
    </row>
    <row r="7" spans="1:10" ht="12.75" customHeight="1" x14ac:dyDescent="0.15">
      <c r="A7" s="87"/>
      <c r="B7" s="87"/>
      <c r="C7" s="87"/>
      <c r="D7" s="87"/>
      <c r="E7" s="87"/>
      <c r="F7" s="87"/>
      <c r="G7" s="87"/>
      <c r="H7" s="87"/>
      <c r="J7" s="87"/>
    </row>
    <row r="8" spans="1:10" ht="12.75" customHeight="1" x14ac:dyDescent="0.15">
      <c r="A8" s="87"/>
      <c r="B8" s="87"/>
      <c r="C8" s="87"/>
      <c r="D8" s="87"/>
      <c r="E8" s="87"/>
      <c r="F8" s="87"/>
      <c r="G8" s="87"/>
      <c r="H8" s="87"/>
      <c r="J8" s="87"/>
    </row>
    <row r="9" spans="1:10" ht="12.75" customHeight="1" x14ac:dyDescent="0.15">
      <c r="A9" s="87"/>
      <c r="B9" s="87"/>
      <c r="C9" s="87"/>
      <c r="D9" s="87"/>
      <c r="E9" s="87"/>
      <c r="F9" s="87"/>
      <c r="G9" s="87"/>
      <c r="H9" s="87"/>
      <c r="J9" s="87"/>
    </row>
    <row r="10" spans="1:10" ht="12.75" customHeight="1" x14ac:dyDescent="0.15">
      <c r="A10" s="87"/>
      <c r="B10" s="87"/>
      <c r="C10" s="87"/>
      <c r="D10" s="87"/>
      <c r="E10" s="87"/>
      <c r="F10" s="87"/>
      <c r="G10" s="87"/>
      <c r="H10" s="87"/>
      <c r="J10" s="87"/>
    </row>
    <row r="11" spans="1:10" ht="12.75" customHeight="1" x14ac:dyDescent="0.15">
      <c r="A11" s="87"/>
      <c r="B11" s="87"/>
      <c r="C11" s="87"/>
      <c r="D11" s="87"/>
      <c r="E11" s="87"/>
      <c r="F11" s="87"/>
      <c r="G11" s="87"/>
      <c r="H11" s="87"/>
      <c r="J11" s="87"/>
    </row>
    <row r="12" spans="1:10" ht="12.75" customHeight="1" x14ac:dyDescent="0.15">
      <c r="A12" s="87"/>
      <c r="B12" s="87"/>
      <c r="C12" s="87"/>
      <c r="D12" s="87"/>
      <c r="E12" s="87"/>
      <c r="F12" s="87"/>
      <c r="G12" s="87"/>
      <c r="H12" s="87"/>
      <c r="J12" s="87"/>
    </row>
    <row r="13" spans="1:10" ht="12.75" customHeight="1" x14ac:dyDescent="0.15">
      <c r="A13" s="87"/>
      <c r="B13" s="87"/>
      <c r="C13" s="87"/>
      <c r="D13" s="87"/>
      <c r="E13" s="87"/>
      <c r="F13" s="87"/>
      <c r="G13" s="87"/>
      <c r="H13" s="87"/>
      <c r="J13" s="87"/>
    </row>
    <row r="14" spans="1:10" ht="12.75" customHeight="1" x14ac:dyDescent="0.15">
      <c r="A14" s="87"/>
      <c r="B14" s="87"/>
      <c r="C14" s="87"/>
      <c r="D14" s="87"/>
      <c r="E14" s="87"/>
      <c r="F14" s="87"/>
      <c r="G14" s="87"/>
      <c r="H14" s="87"/>
      <c r="J14" s="87"/>
    </row>
    <row r="15" spans="1:10" ht="12.75" customHeight="1" x14ac:dyDescent="0.15">
      <c r="A15" s="87"/>
      <c r="B15" s="87"/>
      <c r="C15" s="87"/>
      <c r="D15" s="87"/>
      <c r="E15" s="87"/>
      <c r="F15" s="87"/>
      <c r="G15" s="87"/>
      <c r="H15" s="87"/>
      <c r="J15" s="87"/>
    </row>
    <row r="16" spans="1:10" ht="12.75" customHeight="1" x14ac:dyDescent="0.15">
      <c r="A16" s="87"/>
      <c r="B16" s="87"/>
      <c r="C16" s="87"/>
      <c r="D16" s="87"/>
      <c r="E16" s="87"/>
      <c r="F16" s="87"/>
      <c r="G16" s="87"/>
      <c r="H16" s="87"/>
    </row>
    <row r="17" spans="1:8" ht="12.75" customHeight="1" x14ac:dyDescent="0.15">
      <c r="A17" s="87"/>
      <c r="B17" s="87"/>
      <c r="C17" s="87"/>
      <c r="D17" s="87"/>
      <c r="E17" s="87"/>
      <c r="F17" s="87"/>
      <c r="G17" s="87"/>
      <c r="H17" s="87"/>
    </row>
    <row r="18" spans="1:8" ht="12.75" customHeight="1" x14ac:dyDescent="0.15">
      <c r="A18" s="87"/>
      <c r="B18" s="87"/>
      <c r="C18" s="87"/>
      <c r="D18" s="87"/>
      <c r="E18" s="87"/>
      <c r="F18" s="87"/>
      <c r="G18" s="87"/>
      <c r="H18" s="87"/>
    </row>
    <row r="19" spans="1:8" ht="12.75" customHeight="1" x14ac:dyDescent="0.15">
      <c r="A19" s="87"/>
      <c r="B19" s="87"/>
      <c r="C19" s="87"/>
      <c r="D19" s="87"/>
      <c r="E19" s="87"/>
      <c r="F19" s="87"/>
      <c r="G19" s="87"/>
      <c r="H19" s="87"/>
    </row>
    <row r="20" spans="1:8" ht="12.75" customHeight="1" x14ac:dyDescent="0.15">
      <c r="A20" s="87"/>
      <c r="B20" s="87"/>
      <c r="C20" s="87"/>
      <c r="D20" s="87"/>
      <c r="E20" s="87"/>
      <c r="F20" s="87"/>
      <c r="G20" s="87"/>
      <c r="H20" s="87"/>
    </row>
    <row r="21" spans="1:8" ht="12.75" customHeight="1" x14ac:dyDescent="0.15">
      <c r="A21" s="87"/>
      <c r="B21" s="87"/>
      <c r="C21" s="87"/>
      <c r="D21" s="87"/>
      <c r="E21" s="87"/>
      <c r="F21" s="87"/>
      <c r="G21" s="87"/>
      <c r="H21" s="87"/>
    </row>
    <row r="22" spans="1:8" ht="12.75" customHeight="1" x14ac:dyDescent="0.15">
      <c r="A22" s="87"/>
      <c r="B22" s="87"/>
      <c r="C22" s="87"/>
      <c r="D22" s="87"/>
      <c r="E22" s="87"/>
      <c r="F22" s="87"/>
      <c r="G22" s="87"/>
      <c r="H22" s="87"/>
    </row>
    <row r="23" spans="1:8" ht="12.75" customHeight="1" x14ac:dyDescent="0.15">
      <c r="A23" s="87"/>
      <c r="B23" s="87"/>
      <c r="C23" s="87"/>
      <c r="D23" s="87"/>
      <c r="E23" s="87"/>
      <c r="F23" s="87"/>
      <c r="G23" s="87"/>
      <c r="H23" s="87"/>
    </row>
    <row r="24" spans="1:8" ht="12.75" customHeight="1" x14ac:dyDescent="0.15">
      <c r="A24" s="87"/>
      <c r="B24" s="87"/>
      <c r="C24" s="87"/>
      <c r="D24" s="87"/>
      <c r="E24" s="87"/>
      <c r="F24" s="87"/>
      <c r="G24" s="87"/>
      <c r="H24" s="87"/>
    </row>
    <row r="25" spans="1:8" ht="12.75" customHeight="1" x14ac:dyDescent="0.15">
      <c r="A25" s="87"/>
      <c r="B25" s="87"/>
      <c r="C25" s="87"/>
      <c r="D25" s="87"/>
      <c r="E25" s="87"/>
      <c r="F25" s="87"/>
      <c r="G25" s="87"/>
      <c r="H25" s="87"/>
    </row>
    <row r="26" spans="1:8" ht="12.75" customHeight="1" x14ac:dyDescent="0.15">
      <c r="A26" s="87"/>
      <c r="B26" s="87"/>
      <c r="C26" s="87"/>
      <c r="D26" s="87"/>
      <c r="E26" s="87"/>
      <c r="F26" s="87"/>
      <c r="G26" s="87"/>
      <c r="H26" s="87"/>
    </row>
    <row r="27" spans="1:8" ht="12.75" customHeight="1" x14ac:dyDescent="0.15">
      <c r="A27" s="87"/>
      <c r="B27" s="87"/>
      <c r="C27" s="87"/>
      <c r="D27" s="87"/>
      <c r="E27" s="87"/>
      <c r="F27" s="87"/>
      <c r="G27" s="87"/>
      <c r="H27" s="87"/>
    </row>
    <row r="28" spans="1:8" ht="12.75" customHeight="1" x14ac:dyDescent="0.15">
      <c r="A28" s="87"/>
      <c r="B28" s="87"/>
      <c r="C28" s="87"/>
      <c r="D28" s="87"/>
      <c r="E28" s="87"/>
      <c r="F28" s="87"/>
      <c r="G28" s="87"/>
      <c r="H28" s="87"/>
    </row>
    <row r="29" spans="1:8" ht="12.75" customHeight="1" x14ac:dyDescent="0.15">
      <c r="A29" s="87"/>
      <c r="B29" s="87"/>
      <c r="C29" s="87"/>
      <c r="D29" s="87"/>
      <c r="E29" s="87"/>
      <c r="F29" s="87"/>
      <c r="G29" s="87"/>
      <c r="H29" s="87"/>
    </row>
    <row r="30" spans="1:8" ht="12.75" customHeight="1" x14ac:dyDescent="0.15">
      <c r="A30" s="87"/>
      <c r="B30" s="87"/>
      <c r="C30" s="87"/>
      <c r="D30" s="87"/>
      <c r="E30" s="87"/>
      <c r="F30" s="87"/>
      <c r="G30" s="87"/>
      <c r="H30" s="87"/>
    </row>
    <row r="31" spans="1:8" ht="12.75" customHeight="1" x14ac:dyDescent="0.15">
      <c r="A31" s="88"/>
      <c r="B31" s="88"/>
      <c r="C31" s="88"/>
      <c r="D31" s="88"/>
      <c r="E31" s="88"/>
      <c r="F31" s="88"/>
      <c r="G31" s="88"/>
      <c r="H31" s="88"/>
    </row>
    <row r="32" spans="1:8" ht="12.75" customHeight="1" x14ac:dyDescent="0.15">
      <c r="A32" s="87"/>
      <c r="B32" s="87"/>
      <c r="C32" s="87"/>
      <c r="D32" s="87"/>
      <c r="E32" s="87"/>
      <c r="F32" s="87"/>
      <c r="G32" s="87"/>
      <c r="H32" s="87"/>
    </row>
    <row r="33" spans="1:8" ht="12.75" customHeight="1" x14ac:dyDescent="0.15">
      <c r="A33" s="87"/>
      <c r="B33" s="87"/>
      <c r="C33" s="87"/>
      <c r="D33" s="87"/>
      <c r="E33" s="87"/>
      <c r="F33" s="87"/>
      <c r="G33" s="87"/>
      <c r="H33" s="87"/>
    </row>
    <row r="34" spans="1:8" ht="12.75" customHeight="1" x14ac:dyDescent="0.15">
      <c r="A34" s="87"/>
      <c r="B34" s="87"/>
      <c r="C34" s="87"/>
      <c r="D34" s="87"/>
      <c r="E34" s="87"/>
      <c r="F34" s="87"/>
      <c r="G34" s="87"/>
      <c r="H34" s="87"/>
    </row>
    <row r="35" spans="1:8" ht="12.75" customHeight="1" x14ac:dyDescent="0.15">
      <c r="A35" s="87"/>
      <c r="B35" s="87"/>
      <c r="C35" s="87"/>
      <c r="D35" s="87"/>
      <c r="E35" s="87"/>
      <c r="F35" s="87"/>
      <c r="G35" s="87"/>
      <c r="H35" s="87"/>
    </row>
    <row r="36" spans="1:8" ht="12.75" customHeight="1" x14ac:dyDescent="0.15">
      <c r="A36" s="87"/>
      <c r="B36" s="87"/>
      <c r="C36" s="87"/>
      <c r="D36" s="87"/>
      <c r="E36" s="87"/>
      <c r="F36" s="87"/>
      <c r="G36" s="87"/>
      <c r="H36" s="87"/>
    </row>
    <row r="37" spans="1:8" ht="12.75" customHeight="1" x14ac:dyDescent="0.15">
      <c r="A37" s="87"/>
      <c r="B37" s="87"/>
      <c r="C37" s="87"/>
      <c r="D37" s="87"/>
      <c r="E37" s="87"/>
      <c r="F37" s="87"/>
      <c r="G37" s="87"/>
      <c r="H37" s="87"/>
    </row>
    <row r="38" spans="1:8" ht="12.75" customHeight="1" x14ac:dyDescent="0.15">
      <c r="A38" s="87"/>
      <c r="B38" s="87"/>
      <c r="C38" s="87"/>
      <c r="D38" s="87"/>
      <c r="E38" s="87"/>
      <c r="F38" s="87"/>
      <c r="G38" s="87"/>
      <c r="H38" s="87"/>
    </row>
    <row r="39" spans="1:8" ht="12.75" customHeight="1" x14ac:dyDescent="0.15">
      <c r="A39" s="87"/>
      <c r="B39" s="87"/>
      <c r="C39" s="87"/>
      <c r="D39" s="87"/>
      <c r="E39" s="87"/>
      <c r="F39" s="87"/>
      <c r="G39" s="87"/>
      <c r="H39" s="87"/>
    </row>
    <row r="40" spans="1:8" ht="12.75" customHeight="1" x14ac:dyDescent="0.15">
      <c r="A40" s="87"/>
      <c r="B40" s="87"/>
      <c r="C40" s="87"/>
      <c r="D40" s="87"/>
      <c r="E40" s="87"/>
      <c r="F40" s="87"/>
      <c r="G40" s="87"/>
      <c r="H40" s="87"/>
    </row>
    <row r="41" spans="1:8" ht="12.75" customHeight="1" x14ac:dyDescent="0.15">
      <c r="A41" s="87"/>
      <c r="B41" s="87"/>
      <c r="C41" s="87"/>
      <c r="D41" s="87"/>
      <c r="E41" s="87"/>
      <c r="F41" s="87"/>
      <c r="G41" s="87"/>
      <c r="H41" s="87"/>
    </row>
    <row r="42" spans="1:8" ht="12.75" customHeight="1" x14ac:dyDescent="0.15">
      <c r="A42" s="87"/>
      <c r="B42" s="87"/>
      <c r="C42" s="87"/>
      <c r="D42" s="87"/>
      <c r="E42" s="87"/>
      <c r="F42" s="87"/>
      <c r="G42" s="87"/>
      <c r="H42" s="87"/>
    </row>
    <row r="43" spans="1:8" ht="12.75" customHeight="1" x14ac:dyDescent="0.15">
      <c r="A43" s="87"/>
      <c r="B43" s="87"/>
      <c r="C43" s="87"/>
      <c r="D43" s="87"/>
      <c r="E43" s="87"/>
      <c r="F43" s="87"/>
      <c r="G43" s="87"/>
      <c r="H43" s="87"/>
    </row>
    <row r="44" spans="1:8" ht="12.75" customHeight="1" x14ac:dyDescent="0.15">
      <c r="A44" s="87"/>
      <c r="B44" s="87"/>
      <c r="C44" s="87"/>
      <c r="D44" s="87"/>
      <c r="E44" s="87"/>
      <c r="F44" s="87"/>
      <c r="G44" s="87"/>
      <c r="H44" s="87"/>
    </row>
    <row r="45" spans="1:8" ht="12.75" customHeight="1" x14ac:dyDescent="0.15">
      <c r="A45" s="87"/>
      <c r="B45" s="87"/>
      <c r="C45" s="87"/>
      <c r="D45" s="87"/>
      <c r="E45" s="87"/>
      <c r="F45" s="87"/>
      <c r="G45" s="87"/>
      <c r="H45" s="87"/>
    </row>
    <row r="46" spans="1:8" ht="12.75" customHeight="1" x14ac:dyDescent="0.15">
      <c r="A46" s="87"/>
      <c r="B46" s="87"/>
      <c r="C46" s="87"/>
      <c r="D46" s="87"/>
      <c r="E46" s="87"/>
      <c r="F46" s="87"/>
      <c r="G46" s="87"/>
      <c r="H46" s="87"/>
    </row>
    <row r="47" spans="1:8" ht="12.75" customHeight="1" x14ac:dyDescent="0.15">
      <c r="A47" s="87"/>
      <c r="B47" s="87"/>
      <c r="C47" s="87"/>
      <c r="D47" s="87"/>
      <c r="E47" s="87"/>
      <c r="F47" s="87"/>
      <c r="G47" s="87"/>
      <c r="H47" s="87"/>
    </row>
    <row r="48" spans="1:8" ht="12.75" customHeight="1" x14ac:dyDescent="0.15">
      <c r="A48" s="87"/>
      <c r="B48" s="87"/>
      <c r="C48" s="87"/>
      <c r="D48" s="87"/>
      <c r="E48" s="87"/>
      <c r="F48" s="87"/>
      <c r="G48" s="87"/>
      <c r="H48" s="87"/>
    </row>
    <row r="49" spans="1:8" ht="12.75" customHeight="1" x14ac:dyDescent="0.15">
      <c r="A49" s="87"/>
      <c r="B49" s="87"/>
      <c r="C49" s="87"/>
      <c r="D49" s="87"/>
      <c r="E49" s="87"/>
      <c r="F49" s="87"/>
      <c r="G49" s="87"/>
      <c r="H49" s="87"/>
    </row>
    <row r="50" spans="1:8" ht="12.75" customHeight="1" x14ac:dyDescent="0.15">
      <c r="A50" s="87"/>
      <c r="B50" s="87"/>
      <c r="C50" s="87"/>
      <c r="D50" s="87"/>
      <c r="E50" s="87"/>
      <c r="F50" s="87"/>
      <c r="G50" s="87"/>
      <c r="H50" s="87"/>
    </row>
    <row r="51" spans="1:8" ht="12.75" customHeight="1" x14ac:dyDescent="0.15">
      <c r="A51" s="87"/>
      <c r="B51" s="87"/>
      <c r="C51" s="87"/>
      <c r="D51" s="87"/>
      <c r="E51" s="87"/>
      <c r="F51" s="87"/>
      <c r="G51" s="87"/>
      <c r="H51" s="87"/>
    </row>
    <row r="52" spans="1:8" ht="12.75" customHeight="1" x14ac:dyDescent="0.15">
      <c r="A52" s="87"/>
      <c r="B52" s="87"/>
      <c r="C52" s="87"/>
      <c r="D52" s="87"/>
      <c r="E52" s="87"/>
      <c r="F52" s="87"/>
      <c r="G52" s="87"/>
      <c r="H52" s="87"/>
    </row>
    <row r="53" spans="1:8" ht="12.75" customHeight="1" x14ac:dyDescent="0.15">
      <c r="A53" s="87"/>
      <c r="B53" s="87"/>
      <c r="C53" s="87"/>
      <c r="D53" s="87"/>
      <c r="E53" s="87"/>
      <c r="F53" s="87"/>
      <c r="G53" s="87"/>
      <c r="H53" s="87"/>
    </row>
    <row r="54" spans="1:8" ht="12.75" customHeight="1" x14ac:dyDescent="0.15">
      <c r="A54" s="87"/>
      <c r="B54" s="87"/>
      <c r="C54" s="87"/>
      <c r="D54" s="87"/>
      <c r="E54" s="87"/>
      <c r="F54" s="87"/>
      <c r="G54" s="87"/>
      <c r="H54" s="87"/>
    </row>
    <row r="55" spans="1:8" ht="12.75" customHeight="1" x14ac:dyDescent="0.15">
      <c r="A55" s="87"/>
      <c r="B55" s="87"/>
      <c r="C55" s="87"/>
      <c r="D55" s="87"/>
      <c r="E55" s="87"/>
      <c r="F55" s="87"/>
      <c r="G55" s="87"/>
      <c r="H55" s="87"/>
    </row>
    <row r="56" spans="1:8" ht="12.75" customHeight="1" x14ac:dyDescent="0.15">
      <c r="A56" s="87"/>
      <c r="B56" s="87"/>
      <c r="C56" s="87"/>
      <c r="D56" s="87"/>
      <c r="E56" s="87"/>
      <c r="F56" s="87"/>
      <c r="G56" s="87"/>
      <c r="H56" s="87"/>
    </row>
    <row r="57" spans="1:8" ht="12.75" customHeight="1" x14ac:dyDescent="0.15">
      <c r="A57" s="87"/>
      <c r="B57" s="87"/>
      <c r="C57" s="87"/>
      <c r="D57" s="87"/>
      <c r="E57" s="87"/>
      <c r="F57" s="87"/>
      <c r="G57" s="87"/>
      <c r="H57" s="87"/>
    </row>
    <row r="58" spans="1:8" ht="12.75" customHeight="1" x14ac:dyDescent="0.15">
      <c r="A58" s="87"/>
      <c r="B58" s="87"/>
      <c r="C58" s="87"/>
      <c r="D58" s="87"/>
      <c r="E58" s="87"/>
      <c r="F58" s="87"/>
      <c r="G58" s="87"/>
      <c r="H58" s="87"/>
    </row>
    <row r="59" spans="1:8" ht="12.75" customHeight="1" x14ac:dyDescent="0.15">
      <c r="A59" s="87"/>
      <c r="B59" s="87"/>
      <c r="C59" s="87"/>
      <c r="D59" s="87"/>
      <c r="E59" s="87"/>
      <c r="F59" s="87"/>
      <c r="G59" s="87"/>
      <c r="H59" s="87"/>
    </row>
    <row r="60" spans="1:8" ht="12.75" customHeight="1" x14ac:dyDescent="0.15">
      <c r="A60" s="87"/>
      <c r="B60" s="87"/>
      <c r="C60" s="87"/>
      <c r="D60" s="87"/>
      <c r="E60" s="87"/>
      <c r="F60" s="87"/>
      <c r="G60" s="87"/>
      <c r="H60" s="87"/>
    </row>
    <row r="61" spans="1:8" ht="12.75" customHeight="1" x14ac:dyDescent="0.15">
      <c r="A61" s="87"/>
      <c r="B61" s="87"/>
      <c r="C61" s="87"/>
      <c r="D61" s="87"/>
      <c r="E61" s="87"/>
      <c r="F61" s="87"/>
      <c r="G61" s="87"/>
      <c r="H61" s="87"/>
    </row>
    <row r="62" spans="1:8" ht="12.75" customHeight="1" x14ac:dyDescent="0.15">
      <c r="A62" s="87"/>
      <c r="B62" s="87"/>
      <c r="C62" s="87"/>
      <c r="D62" s="87"/>
      <c r="E62" s="87"/>
      <c r="F62" s="87"/>
      <c r="G62" s="87"/>
      <c r="H62" s="87"/>
    </row>
    <row r="63" spans="1:8" ht="12.75" customHeight="1" x14ac:dyDescent="0.15">
      <c r="A63" s="87"/>
      <c r="B63" s="87"/>
      <c r="C63" s="87"/>
      <c r="D63" s="87"/>
      <c r="E63" s="87"/>
      <c r="F63" s="87"/>
      <c r="G63" s="87"/>
      <c r="H63" s="87"/>
    </row>
    <row r="64" spans="1:8" ht="12.75" customHeight="1" x14ac:dyDescent="0.15">
      <c r="A64" s="87"/>
      <c r="B64" s="87"/>
      <c r="C64" s="87"/>
      <c r="D64" s="87"/>
      <c r="E64" s="87"/>
      <c r="F64" s="87"/>
      <c r="G64" s="87"/>
      <c r="H64" s="87"/>
    </row>
    <row r="65" spans="1:8" ht="12.75" customHeight="1" x14ac:dyDescent="0.15">
      <c r="A65" s="87"/>
      <c r="B65" s="87"/>
      <c r="C65" s="87"/>
      <c r="D65" s="87"/>
      <c r="E65" s="87"/>
      <c r="F65" s="87"/>
      <c r="G65" s="87"/>
      <c r="H65" s="87"/>
    </row>
    <row r="66" spans="1:8" ht="12.75" customHeight="1" x14ac:dyDescent="0.15">
      <c r="A66" s="87"/>
      <c r="B66" s="87"/>
      <c r="C66" s="87"/>
      <c r="D66" s="87"/>
      <c r="E66" s="87"/>
      <c r="F66" s="87"/>
      <c r="G66" s="87"/>
      <c r="H66" s="87"/>
    </row>
    <row r="67" spans="1:8" ht="12.75" customHeight="1" x14ac:dyDescent="0.15">
      <c r="A67" s="87"/>
      <c r="B67" s="87"/>
      <c r="C67" s="87"/>
      <c r="D67" s="87"/>
      <c r="E67" s="87"/>
      <c r="F67" s="87"/>
      <c r="G67" s="87"/>
      <c r="H67" s="87"/>
    </row>
    <row r="68" spans="1:8" ht="12.75" customHeight="1" x14ac:dyDescent="0.15">
      <c r="A68" s="87"/>
      <c r="B68" s="87"/>
      <c r="C68" s="87"/>
      <c r="D68" s="87"/>
      <c r="E68" s="87"/>
      <c r="F68" s="87"/>
      <c r="G68" s="87"/>
      <c r="H68" s="87"/>
    </row>
    <row r="69" spans="1:8" ht="12.75" customHeight="1" x14ac:dyDescent="0.15">
      <c r="A69" s="87"/>
      <c r="B69" s="87"/>
      <c r="C69" s="87"/>
      <c r="D69" s="87"/>
      <c r="E69" s="87"/>
      <c r="F69" s="87"/>
      <c r="G69" s="87"/>
      <c r="H69" s="87"/>
    </row>
    <row r="70" spans="1:8" ht="12.75" customHeight="1" x14ac:dyDescent="0.15">
      <c r="A70" s="87"/>
      <c r="B70" s="87"/>
      <c r="C70" s="87"/>
      <c r="D70" s="87"/>
      <c r="E70" s="87"/>
      <c r="F70" s="87"/>
      <c r="G70" s="87"/>
      <c r="H70" s="87"/>
    </row>
    <row r="71" spans="1:8" ht="12.75" customHeight="1" x14ac:dyDescent="0.15">
      <c r="A71" s="87"/>
      <c r="B71" s="87"/>
      <c r="C71" s="87"/>
      <c r="D71" s="87"/>
      <c r="E71" s="87"/>
      <c r="F71" s="87"/>
      <c r="G71" s="87"/>
      <c r="H71" s="87"/>
    </row>
    <row r="72" spans="1:8" ht="12.75" customHeight="1" x14ac:dyDescent="0.15">
      <c r="A72" s="87"/>
      <c r="B72" s="87"/>
      <c r="C72" s="87"/>
      <c r="D72" s="87"/>
      <c r="E72" s="87"/>
      <c r="F72" s="87"/>
      <c r="G72" s="87"/>
      <c r="H72" s="87"/>
    </row>
    <row r="73" spans="1:8" ht="12.75" customHeight="1" x14ac:dyDescent="0.15">
      <c r="A73" s="87"/>
      <c r="B73" s="87"/>
      <c r="C73" s="87"/>
      <c r="D73" s="87"/>
      <c r="E73" s="87"/>
      <c r="F73" s="87"/>
      <c r="G73" s="87"/>
      <c r="H73" s="87"/>
    </row>
    <row r="74" spans="1:8" ht="12.75" customHeight="1" x14ac:dyDescent="0.15">
      <c r="A74" s="87"/>
      <c r="B74" s="87"/>
      <c r="C74" s="87"/>
      <c r="D74" s="87"/>
      <c r="E74" s="87"/>
      <c r="F74" s="87"/>
      <c r="G74" s="87"/>
      <c r="H74" s="87"/>
    </row>
    <row r="75" spans="1:8" ht="12.75" customHeight="1" x14ac:dyDescent="0.15">
      <c r="A75" s="87"/>
      <c r="B75" s="87"/>
      <c r="C75" s="87"/>
      <c r="D75" s="87"/>
      <c r="E75" s="87"/>
      <c r="F75" s="87"/>
      <c r="G75" s="87"/>
      <c r="H75" s="87"/>
    </row>
    <row r="76" spans="1:8" ht="12.75" customHeight="1" x14ac:dyDescent="0.15">
      <c r="A76" s="87"/>
      <c r="B76" s="87"/>
      <c r="C76" s="87"/>
      <c r="D76" s="87"/>
      <c r="E76" s="87"/>
      <c r="F76" s="87"/>
      <c r="G76" s="87"/>
      <c r="H76" s="87"/>
    </row>
    <row r="77" spans="1:8" ht="12.75" customHeight="1" x14ac:dyDescent="0.15">
      <c r="A77" s="87"/>
      <c r="B77" s="87"/>
      <c r="C77" s="87"/>
      <c r="D77" s="87"/>
      <c r="E77" s="87"/>
      <c r="F77" s="87"/>
      <c r="G77" s="87"/>
      <c r="H77" s="87"/>
    </row>
    <row r="78" spans="1:8" ht="12.75" customHeight="1" x14ac:dyDescent="0.15">
      <c r="A78" s="87"/>
      <c r="B78" s="87"/>
      <c r="C78" s="87"/>
      <c r="D78" s="87"/>
      <c r="E78" s="87"/>
      <c r="F78" s="87"/>
      <c r="G78" s="87"/>
      <c r="H78" s="87"/>
    </row>
    <row r="79" spans="1:8" ht="12.75" customHeight="1" x14ac:dyDescent="0.15">
      <c r="A79" s="87"/>
      <c r="B79" s="87"/>
      <c r="C79" s="87"/>
      <c r="D79" s="87"/>
      <c r="E79" s="87"/>
      <c r="F79" s="87"/>
      <c r="G79" s="87"/>
      <c r="H79" s="87"/>
    </row>
    <row r="80" spans="1:8" ht="12.75" customHeight="1" x14ac:dyDescent="0.15">
      <c r="A80" s="87"/>
      <c r="B80" s="87"/>
      <c r="C80" s="87"/>
      <c r="D80" s="87"/>
      <c r="E80" s="87"/>
      <c r="F80" s="87"/>
      <c r="G80" s="87"/>
      <c r="H80" s="87"/>
    </row>
    <row r="81" spans="1:8" ht="12.75" customHeight="1" x14ac:dyDescent="0.15">
      <c r="A81" s="87"/>
      <c r="B81" s="87"/>
      <c r="C81" s="87"/>
      <c r="D81" s="87"/>
      <c r="E81" s="87"/>
      <c r="F81" s="87"/>
      <c r="G81" s="87"/>
      <c r="H81" s="87"/>
    </row>
    <row r="82" spans="1:8" ht="12.75" customHeight="1" x14ac:dyDescent="0.15">
      <c r="A82" s="87"/>
      <c r="B82" s="87"/>
      <c r="C82" s="87"/>
      <c r="D82" s="87"/>
      <c r="E82" s="87"/>
      <c r="F82" s="87"/>
      <c r="G82" s="87"/>
      <c r="H82" s="87"/>
    </row>
    <row r="83" spans="1:8" ht="12.75" customHeight="1" x14ac:dyDescent="0.15">
      <c r="A83" s="87"/>
      <c r="B83" s="87"/>
      <c r="C83" s="87"/>
      <c r="D83" s="87"/>
      <c r="E83" s="87"/>
      <c r="F83" s="87"/>
      <c r="G83" s="87"/>
      <c r="H83" s="87"/>
    </row>
    <row r="84" spans="1:8" ht="12.75" customHeight="1" x14ac:dyDescent="0.15">
      <c r="A84" s="87"/>
      <c r="B84" s="87"/>
      <c r="C84" s="87"/>
      <c r="D84" s="87"/>
      <c r="E84" s="87"/>
      <c r="F84" s="87"/>
      <c r="G84" s="87"/>
      <c r="H84" s="87"/>
    </row>
    <row r="85" spans="1:8" ht="12.75" customHeight="1" x14ac:dyDescent="0.15">
      <c r="A85" s="87"/>
      <c r="B85" s="87"/>
      <c r="C85" s="87"/>
      <c r="D85" s="87"/>
      <c r="E85" s="87"/>
      <c r="F85" s="87"/>
      <c r="G85" s="87"/>
      <c r="H85" s="87"/>
    </row>
    <row r="86" spans="1:8" ht="12.75" customHeight="1" x14ac:dyDescent="0.15">
      <c r="A86" s="87"/>
      <c r="B86" s="87"/>
      <c r="C86" s="87"/>
      <c r="D86" s="87"/>
      <c r="E86" s="87"/>
      <c r="F86" s="87"/>
      <c r="G86" s="87"/>
      <c r="H86" s="87"/>
    </row>
    <row r="87" spans="1:8" ht="12.75" customHeight="1" x14ac:dyDescent="0.15">
      <c r="A87" s="87"/>
      <c r="B87" s="87"/>
      <c r="C87" s="87"/>
      <c r="D87" s="87"/>
      <c r="E87" s="87"/>
      <c r="F87" s="87"/>
      <c r="G87" s="87"/>
      <c r="H87" s="87"/>
    </row>
    <row r="88" spans="1:8" ht="12.75" customHeight="1" x14ac:dyDescent="0.15">
      <c r="A88" s="87"/>
      <c r="B88" s="87"/>
      <c r="C88" s="87"/>
      <c r="D88" s="87"/>
      <c r="E88" s="87"/>
      <c r="F88" s="87"/>
      <c r="G88" s="87"/>
      <c r="H88" s="87"/>
    </row>
    <row r="89" spans="1:8" ht="12.75" customHeight="1" x14ac:dyDescent="0.15">
      <c r="A89" s="87"/>
      <c r="B89" s="87"/>
      <c r="C89" s="87"/>
      <c r="D89" s="87"/>
      <c r="E89" s="87"/>
      <c r="F89" s="87"/>
      <c r="G89" s="87"/>
      <c r="H89" s="87"/>
    </row>
    <row r="90" spans="1:8" ht="12.75" customHeight="1" x14ac:dyDescent="0.15">
      <c r="A90" s="87"/>
      <c r="B90" s="87"/>
      <c r="C90" s="87"/>
      <c r="D90" s="87"/>
      <c r="E90" s="87"/>
      <c r="F90" s="87"/>
      <c r="G90" s="87"/>
      <c r="H90" s="87"/>
    </row>
    <row r="91" spans="1:8" ht="12.75" customHeight="1" x14ac:dyDescent="0.15">
      <c r="A91" s="87"/>
      <c r="B91" s="87"/>
      <c r="C91" s="87"/>
      <c r="D91" s="87"/>
      <c r="E91" s="87"/>
      <c r="F91" s="87"/>
      <c r="G91" s="87"/>
      <c r="H91" s="87"/>
    </row>
    <row r="92" spans="1:8" ht="12.75" customHeight="1" x14ac:dyDescent="0.15">
      <c r="A92" s="87"/>
      <c r="B92" s="87"/>
      <c r="C92" s="87"/>
      <c r="D92" s="87"/>
      <c r="E92" s="87"/>
      <c r="F92" s="87"/>
      <c r="G92" s="87"/>
      <c r="H92" s="87"/>
    </row>
    <row r="93" spans="1:8" ht="12.75" customHeight="1" x14ac:dyDescent="0.15">
      <c r="A93" s="87"/>
      <c r="B93" s="87"/>
      <c r="C93" s="87"/>
      <c r="D93" s="87"/>
      <c r="E93" s="87"/>
      <c r="F93" s="87"/>
      <c r="G93" s="87"/>
      <c r="H93" s="87"/>
    </row>
    <row r="94" spans="1:8" ht="12.75" customHeight="1" x14ac:dyDescent="0.15">
      <c r="A94" s="87"/>
      <c r="B94" s="87"/>
      <c r="C94" s="87"/>
      <c r="D94" s="87"/>
      <c r="E94" s="87"/>
      <c r="F94" s="87"/>
      <c r="G94" s="87"/>
      <c r="H94" s="87"/>
    </row>
    <row r="95" spans="1:8" ht="12.75" customHeight="1" x14ac:dyDescent="0.15">
      <c r="A95" s="87"/>
      <c r="B95" s="87"/>
      <c r="C95" s="87"/>
      <c r="D95" s="87"/>
      <c r="E95" s="87"/>
      <c r="F95" s="87"/>
      <c r="G95" s="87"/>
      <c r="H95" s="87"/>
    </row>
    <row r="96" spans="1:8" ht="12.75" customHeight="1" x14ac:dyDescent="0.15">
      <c r="A96" s="87"/>
      <c r="B96" s="87"/>
      <c r="C96" s="87"/>
      <c r="D96" s="87"/>
      <c r="E96" s="87"/>
      <c r="F96" s="87"/>
      <c r="G96" s="87"/>
      <c r="H96" s="87"/>
    </row>
    <row r="97" spans="1:8" ht="12.75" customHeight="1" x14ac:dyDescent="0.15">
      <c r="A97" s="87"/>
      <c r="B97" s="87"/>
      <c r="C97" s="87"/>
      <c r="D97" s="87"/>
      <c r="E97" s="87"/>
      <c r="F97" s="87"/>
      <c r="G97" s="87"/>
      <c r="H97" s="87"/>
    </row>
    <row r="98" spans="1:8" ht="12.75" customHeight="1" x14ac:dyDescent="0.15">
      <c r="A98" s="87"/>
      <c r="B98" s="87"/>
      <c r="C98" s="87"/>
      <c r="D98" s="87"/>
      <c r="E98" s="87"/>
      <c r="F98" s="87"/>
      <c r="G98" s="87"/>
      <c r="H98" s="87"/>
    </row>
    <row r="99" spans="1:8" ht="12.75" customHeight="1" x14ac:dyDescent="0.15">
      <c r="A99" s="87"/>
      <c r="B99" s="87"/>
      <c r="C99" s="87"/>
      <c r="D99" s="87"/>
      <c r="E99" s="87"/>
      <c r="F99" s="87"/>
      <c r="G99" s="87"/>
      <c r="H99" s="87"/>
    </row>
    <row r="100" spans="1:8" ht="12.75" customHeight="1" x14ac:dyDescent="0.15">
      <c r="A100" s="87"/>
      <c r="B100" s="87"/>
      <c r="C100" s="87"/>
      <c r="D100" s="87"/>
      <c r="E100" s="87"/>
      <c r="F100" s="87"/>
      <c r="G100" s="87"/>
      <c r="H100" s="87"/>
    </row>
    <row r="101" spans="1:8" ht="12.75" customHeight="1" x14ac:dyDescent="0.15">
      <c r="A101" s="87"/>
      <c r="B101" s="87"/>
      <c r="C101" s="87"/>
      <c r="D101" s="87"/>
      <c r="E101" s="87"/>
      <c r="F101" s="87"/>
      <c r="G101" s="87"/>
      <c r="H101" s="87"/>
    </row>
    <row r="102" spans="1:8" ht="12.75" customHeight="1" x14ac:dyDescent="0.15">
      <c r="A102" s="87"/>
      <c r="B102" s="87"/>
      <c r="C102" s="87"/>
      <c r="D102" s="87"/>
      <c r="E102" s="87"/>
      <c r="F102" s="87"/>
      <c r="G102" s="87"/>
      <c r="H102" s="87"/>
    </row>
    <row r="103" spans="1:8" ht="12.75" customHeight="1" x14ac:dyDescent="0.15">
      <c r="A103" s="87"/>
      <c r="B103" s="87"/>
      <c r="C103" s="87"/>
      <c r="D103" s="87"/>
      <c r="E103" s="87"/>
      <c r="F103" s="87"/>
      <c r="G103" s="87"/>
      <c r="H103" s="87"/>
    </row>
    <row r="104" spans="1:8" ht="12.75" customHeight="1" x14ac:dyDescent="0.15">
      <c r="A104" s="87"/>
      <c r="B104" s="87"/>
      <c r="C104" s="87"/>
      <c r="D104" s="87"/>
      <c r="E104" s="87"/>
      <c r="F104" s="87"/>
      <c r="G104" s="87"/>
      <c r="H104" s="87"/>
    </row>
    <row r="105" spans="1:8" ht="12.75" customHeight="1" x14ac:dyDescent="0.15">
      <c r="A105" s="87"/>
      <c r="B105" s="87"/>
      <c r="C105" s="87"/>
      <c r="D105" s="87"/>
      <c r="E105" s="87"/>
      <c r="F105" s="87"/>
      <c r="G105" s="87"/>
      <c r="H105" s="87"/>
    </row>
    <row r="106" spans="1:8" ht="12.75" customHeight="1" x14ac:dyDescent="0.15">
      <c r="A106" s="87"/>
      <c r="B106" s="87"/>
      <c r="C106" s="87"/>
      <c r="D106" s="87"/>
      <c r="E106" s="87"/>
      <c r="F106" s="87"/>
      <c r="G106" s="87"/>
      <c r="H106" s="87"/>
    </row>
    <row r="107" spans="1:8" ht="12.75" customHeight="1" x14ac:dyDescent="0.15">
      <c r="A107" s="87"/>
      <c r="B107" s="87"/>
      <c r="C107" s="87"/>
      <c r="D107" s="87"/>
      <c r="E107" s="87"/>
      <c r="F107" s="87"/>
      <c r="G107" s="87"/>
      <c r="H107" s="87"/>
    </row>
    <row r="108" spans="1:8" ht="12.75" customHeight="1" x14ac:dyDescent="0.15">
      <c r="A108" s="87"/>
      <c r="B108" s="87"/>
      <c r="C108" s="87"/>
      <c r="D108" s="87"/>
      <c r="E108" s="87"/>
      <c r="F108" s="87"/>
      <c r="G108" s="87"/>
      <c r="H108" s="87"/>
    </row>
    <row r="109" spans="1:8" ht="12.75" customHeight="1" x14ac:dyDescent="0.15">
      <c r="A109" s="87"/>
      <c r="B109" s="87"/>
      <c r="C109" s="87"/>
      <c r="D109" s="87"/>
      <c r="E109" s="87"/>
      <c r="F109" s="87"/>
      <c r="G109" s="87"/>
      <c r="H109" s="87"/>
    </row>
    <row r="110" spans="1:8" ht="12.75" customHeight="1" x14ac:dyDescent="0.15">
      <c r="A110" s="87"/>
      <c r="B110" s="87"/>
      <c r="C110" s="87"/>
      <c r="D110" s="87"/>
      <c r="E110" s="87"/>
      <c r="F110" s="87"/>
      <c r="G110" s="87"/>
      <c r="H110" s="87"/>
    </row>
    <row r="111" spans="1:8" ht="12.75" customHeight="1" x14ac:dyDescent="0.15">
      <c r="A111" s="87"/>
      <c r="B111" s="87"/>
      <c r="C111" s="87"/>
      <c r="D111" s="87"/>
      <c r="E111" s="87"/>
      <c r="F111" s="87"/>
      <c r="G111" s="87"/>
      <c r="H111" s="87"/>
    </row>
    <row r="112" spans="1:8" ht="12.75" customHeight="1" x14ac:dyDescent="0.15">
      <c r="A112" s="87"/>
      <c r="B112" s="87"/>
      <c r="C112" s="87"/>
      <c r="D112" s="87"/>
      <c r="E112" s="87"/>
      <c r="F112" s="87"/>
      <c r="G112" s="87"/>
      <c r="H112" s="87"/>
    </row>
    <row r="113" spans="1:8" ht="12.75" customHeight="1" x14ac:dyDescent="0.15">
      <c r="A113" s="87"/>
      <c r="B113" s="87"/>
      <c r="C113" s="87"/>
      <c r="D113" s="87"/>
      <c r="E113" s="87"/>
      <c r="F113" s="87"/>
      <c r="G113" s="87"/>
      <c r="H113" s="87"/>
    </row>
    <row r="114" spans="1:8" ht="12.75" customHeight="1" x14ac:dyDescent="0.15">
      <c r="A114" s="87"/>
      <c r="B114" s="87"/>
      <c r="C114" s="87"/>
      <c r="D114" s="87"/>
      <c r="E114" s="87"/>
      <c r="F114" s="87"/>
      <c r="G114" s="87"/>
      <c r="H114" s="87"/>
    </row>
    <row r="115" spans="1:8" ht="12.75" customHeight="1" x14ac:dyDescent="0.15">
      <c r="A115" s="87"/>
      <c r="B115" s="87"/>
      <c r="C115" s="87"/>
      <c r="D115" s="87"/>
      <c r="E115" s="87"/>
      <c r="F115" s="87"/>
      <c r="G115" s="87"/>
      <c r="H115" s="87"/>
    </row>
    <row r="116" spans="1:8" ht="12.75" customHeight="1" x14ac:dyDescent="0.15">
      <c r="A116" s="87"/>
      <c r="B116" s="87"/>
      <c r="C116" s="87"/>
      <c r="D116" s="87"/>
      <c r="E116" s="87"/>
      <c r="F116" s="87"/>
      <c r="G116" s="87"/>
      <c r="H116" s="87"/>
    </row>
    <row r="117" spans="1:8" ht="12.75" customHeight="1" x14ac:dyDescent="0.15">
      <c r="A117" s="87"/>
      <c r="B117" s="87"/>
      <c r="C117" s="87"/>
      <c r="D117" s="87"/>
      <c r="E117" s="87"/>
      <c r="F117" s="87"/>
      <c r="G117" s="87"/>
      <c r="H117" s="87"/>
    </row>
    <row r="118" spans="1:8" ht="12.75" customHeight="1" x14ac:dyDescent="0.15">
      <c r="A118" s="87"/>
      <c r="B118" s="87"/>
      <c r="C118" s="87"/>
      <c r="D118" s="87"/>
      <c r="E118" s="87"/>
      <c r="F118" s="87"/>
      <c r="G118" s="87"/>
      <c r="H118" s="87"/>
    </row>
    <row r="119" spans="1:8" ht="12.75" customHeight="1" x14ac:dyDescent="0.15">
      <c r="A119" s="87"/>
      <c r="B119" s="87"/>
      <c r="C119" s="87"/>
      <c r="D119" s="87"/>
      <c r="E119" s="87"/>
      <c r="F119" s="87"/>
      <c r="G119" s="87"/>
      <c r="H119" s="87"/>
    </row>
    <row r="120" spans="1:8" ht="12.75" customHeight="1" x14ac:dyDescent="0.15">
      <c r="A120" s="87"/>
      <c r="B120" s="87"/>
      <c r="C120" s="87"/>
      <c r="D120" s="87"/>
      <c r="E120" s="87"/>
      <c r="F120" s="87"/>
      <c r="G120" s="87"/>
      <c r="H120" s="87"/>
    </row>
    <row r="121" spans="1:8" ht="12.75" customHeight="1" x14ac:dyDescent="0.15">
      <c r="A121" s="87"/>
      <c r="B121" s="87"/>
      <c r="C121" s="87"/>
      <c r="D121" s="87"/>
      <c r="E121" s="87"/>
      <c r="F121" s="87"/>
      <c r="G121" s="87"/>
      <c r="H121" s="87"/>
    </row>
    <row r="122" spans="1:8" ht="12.75" customHeight="1" x14ac:dyDescent="0.15">
      <c r="A122" s="87"/>
      <c r="B122" s="87"/>
      <c r="C122" s="87"/>
      <c r="D122" s="87"/>
      <c r="E122" s="87"/>
      <c r="F122" s="87"/>
      <c r="G122" s="87"/>
      <c r="H122" s="87"/>
    </row>
    <row r="123" spans="1:8" ht="12.75" customHeight="1" x14ac:dyDescent="0.15">
      <c r="A123" s="87"/>
      <c r="B123" s="87"/>
      <c r="C123" s="87"/>
      <c r="D123" s="87"/>
      <c r="E123" s="87"/>
      <c r="F123" s="87"/>
      <c r="G123" s="87"/>
      <c r="H123" s="87"/>
    </row>
    <row r="124" spans="1:8" ht="12.75" customHeight="1" x14ac:dyDescent="0.15">
      <c r="A124" s="87"/>
      <c r="B124" s="87"/>
      <c r="C124" s="87"/>
      <c r="D124" s="87"/>
      <c r="E124" s="87"/>
      <c r="F124" s="87"/>
      <c r="G124" s="87"/>
      <c r="H124" s="87"/>
    </row>
    <row r="125" spans="1:8" ht="12.75" customHeight="1" x14ac:dyDescent="0.15">
      <c r="A125" s="87"/>
      <c r="B125" s="87"/>
      <c r="C125" s="87"/>
      <c r="D125" s="87"/>
      <c r="E125" s="87"/>
      <c r="F125" s="87"/>
      <c r="G125" s="87"/>
      <c r="H125" s="87"/>
    </row>
    <row r="126" spans="1:8" ht="12.75" customHeight="1" x14ac:dyDescent="0.15">
      <c r="A126" s="87"/>
      <c r="B126" s="87"/>
      <c r="C126" s="87"/>
      <c r="D126" s="87"/>
      <c r="E126" s="87"/>
      <c r="F126" s="87"/>
      <c r="G126" s="87"/>
      <c r="H126" s="87"/>
    </row>
    <row r="127" spans="1:8" ht="12.75" customHeight="1" x14ac:dyDescent="0.15">
      <c r="A127" s="87"/>
      <c r="B127" s="87"/>
      <c r="C127" s="87"/>
      <c r="D127" s="87"/>
      <c r="E127" s="87"/>
      <c r="F127" s="87"/>
      <c r="G127" s="87"/>
      <c r="H127" s="87"/>
    </row>
    <row r="128" spans="1:8" ht="12.75" customHeight="1" x14ac:dyDescent="0.15">
      <c r="A128" s="87"/>
      <c r="B128" s="87"/>
      <c r="C128" s="87"/>
      <c r="D128" s="87"/>
      <c r="E128" s="87"/>
      <c r="F128" s="87"/>
      <c r="G128" s="87"/>
      <c r="H128" s="87"/>
    </row>
    <row r="129" spans="1:8" ht="12.75" customHeight="1" x14ac:dyDescent="0.15">
      <c r="A129" s="87"/>
      <c r="B129" s="87"/>
      <c r="C129" s="87"/>
      <c r="D129" s="87"/>
      <c r="E129" s="87"/>
      <c r="F129" s="87"/>
      <c r="G129" s="87"/>
      <c r="H129" s="87"/>
    </row>
    <row r="130" spans="1:8" ht="12.75" customHeight="1" x14ac:dyDescent="0.15">
      <c r="A130" s="87"/>
      <c r="B130" s="87"/>
      <c r="C130" s="87"/>
      <c r="D130" s="87"/>
      <c r="E130" s="87"/>
      <c r="F130" s="87"/>
      <c r="G130" s="87"/>
      <c r="H130" s="87"/>
    </row>
    <row r="131" spans="1:8" ht="12.75" customHeight="1" x14ac:dyDescent="0.15">
      <c r="A131" s="87"/>
      <c r="B131" s="87"/>
      <c r="C131" s="87"/>
      <c r="D131" s="87"/>
      <c r="E131" s="87"/>
      <c r="F131" s="87"/>
      <c r="G131" s="87"/>
      <c r="H131" s="87"/>
    </row>
    <row r="132" spans="1:8" ht="12.75" customHeight="1" x14ac:dyDescent="0.15">
      <c r="A132" s="87"/>
      <c r="B132" s="87"/>
      <c r="C132" s="87"/>
      <c r="D132" s="87"/>
      <c r="E132" s="87"/>
      <c r="F132" s="87"/>
      <c r="G132" s="87"/>
      <c r="H132" s="87"/>
    </row>
    <row r="133" spans="1:8" ht="12.75" customHeight="1" x14ac:dyDescent="0.15">
      <c r="A133" s="87"/>
      <c r="B133" s="87"/>
      <c r="C133" s="87"/>
      <c r="D133" s="87"/>
      <c r="E133" s="87"/>
      <c r="F133" s="87"/>
      <c r="G133" s="87"/>
      <c r="H133" s="87"/>
    </row>
    <row r="134" spans="1:8" ht="12.75" customHeight="1" x14ac:dyDescent="0.15">
      <c r="A134" s="87"/>
      <c r="B134" s="87"/>
      <c r="C134" s="87"/>
      <c r="D134" s="87"/>
      <c r="E134" s="87"/>
      <c r="F134" s="87"/>
      <c r="G134" s="87"/>
      <c r="H134" s="87"/>
    </row>
    <row r="135" spans="1:8" ht="12.75" customHeight="1" x14ac:dyDescent="0.15">
      <c r="A135" s="87"/>
      <c r="B135" s="87"/>
      <c r="C135" s="87"/>
      <c r="D135" s="87"/>
      <c r="E135" s="87"/>
      <c r="F135" s="87"/>
      <c r="G135" s="87"/>
      <c r="H135" s="87"/>
    </row>
    <row r="136" spans="1:8" ht="12.75" customHeight="1" x14ac:dyDescent="0.15">
      <c r="A136" s="87"/>
      <c r="B136" s="87"/>
      <c r="C136" s="87"/>
      <c r="D136" s="87"/>
      <c r="E136" s="87"/>
      <c r="F136" s="87"/>
      <c r="G136" s="87"/>
      <c r="H136" s="87"/>
    </row>
    <row r="137" spans="1:8" ht="12.75" customHeight="1" x14ac:dyDescent="0.15">
      <c r="A137" s="87"/>
      <c r="B137" s="87"/>
      <c r="C137" s="87"/>
      <c r="D137" s="87"/>
      <c r="E137" s="87"/>
      <c r="F137" s="87"/>
      <c r="G137" s="87"/>
      <c r="H137" s="87"/>
    </row>
    <row r="138" spans="1:8" ht="12.75" customHeight="1" x14ac:dyDescent="0.15">
      <c r="A138" s="87"/>
      <c r="B138" s="87"/>
      <c r="C138" s="87"/>
      <c r="D138" s="87"/>
      <c r="E138" s="87"/>
      <c r="F138" s="87"/>
      <c r="G138" s="87"/>
      <c r="H138" s="87"/>
    </row>
    <row r="139" spans="1:8" ht="12.75" customHeight="1" x14ac:dyDescent="0.15">
      <c r="A139" s="87"/>
      <c r="B139" s="87"/>
      <c r="C139" s="87"/>
      <c r="D139" s="87"/>
      <c r="E139" s="87"/>
      <c r="F139" s="87"/>
      <c r="G139" s="87"/>
      <c r="H139" s="87"/>
    </row>
    <row r="140" spans="1:8" ht="12.75" customHeight="1" x14ac:dyDescent="0.15">
      <c r="A140" s="87"/>
      <c r="B140" s="87"/>
      <c r="C140" s="87"/>
      <c r="D140" s="87"/>
      <c r="E140" s="87"/>
      <c r="F140" s="87"/>
      <c r="G140" s="87"/>
      <c r="H140" s="87"/>
    </row>
    <row r="141" spans="1:8" ht="12.75" customHeight="1" x14ac:dyDescent="0.15">
      <c r="A141" s="87"/>
      <c r="B141" s="87"/>
      <c r="C141" s="87"/>
      <c r="D141" s="87"/>
      <c r="E141" s="87"/>
      <c r="F141" s="87"/>
      <c r="G141" s="87"/>
      <c r="H141" s="87"/>
    </row>
    <row r="142" spans="1:8" ht="12.75" customHeight="1" x14ac:dyDescent="0.15">
      <c r="A142" s="87"/>
      <c r="B142" s="87"/>
      <c r="C142" s="87"/>
      <c r="D142" s="87"/>
      <c r="E142" s="87"/>
      <c r="F142" s="87"/>
      <c r="G142" s="87"/>
      <c r="H142" s="87"/>
    </row>
    <row r="143" spans="1:8" ht="12.75" customHeight="1" x14ac:dyDescent="0.15">
      <c r="A143" s="87"/>
      <c r="B143" s="87"/>
      <c r="C143" s="87"/>
      <c r="D143" s="87"/>
      <c r="E143" s="87"/>
      <c r="F143" s="87"/>
      <c r="G143" s="87"/>
      <c r="H143" s="87"/>
    </row>
    <row r="144" spans="1:8" ht="12.75" customHeight="1" x14ac:dyDescent="0.15">
      <c r="A144" s="87"/>
      <c r="B144" s="87"/>
      <c r="C144" s="87"/>
      <c r="D144" s="87"/>
      <c r="E144" s="87"/>
      <c r="F144" s="87"/>
      <c r="G144" s="87"/>
      <c r="H144" s="87"/>
    </row>
    <row r="145" spans="1:8" ht="12.75" customHeight="1" x14ac:dyDescent="0.15">
      <c r="A145" s="87"/>
      <c r="B145" s="87"/>
      <c r="C145" s="87"/>
      <c r="D145" s="87"/>
      <c r="E145" s="87"/>
      <c r="F145" s="87"/>
      <c r="G145" s="87"/>
      <c r="H145" s="87"/>
    </row>
    <row r="146" spans="1:8" ht="12.75" customHeight="1" x14ac:dyDescent="0.15">
      <c r="A146" s="87"/>
      <c r="B146" s="87"/>
      <c r="C146" s="87"/>
      <c r="D146" s="87"/>
      <c r="E146" s="87"/>
      <c r="F146" s="87"/>
      <c r="G146" s="87"/>
      <c r="H146" s="87"/>
    </row>
    <row r="147" spans="1:8" ht="12.75" customHeight="1" x14ac:dyDescent="0.15">
      <c r="A147" s="87"/>
      <c r="B147" s="87"/>
      <c r="C147" s="87"/>
      <c r="D147" s="87"/>
      <c r="E147" s="87"/>
      <c r="F147" s="87"/>
      <c r="G147" s="87"/>
      <c r="H147" s="87"/>
    </row>
    <row r="148" spans="1:8" ht="12.75" customHeight="1" x14ac:dyDescent="0.15">
      <c r="A148" s="87"/>
      <c r="B148" s="87"/>
      <c r="C148" s="87"/>
      <c r="D148" s="87"/>
      <c r="E148" s="87"/>
      <c r="F148" s="87"/>
      <c r="G148" s="87"/>
      <c r="H148" s="87"/>
    </row>
    <row r="149" spans="1:8" ht="12.75" customHeight="1" x14ac:dyDescent="0.15">
      <c r="A149" s="87"/>
      <c r="B149" s="87"/>
      <c r="C149" s="87"/>
      <c r="D149" s="87"/>
      <c r="E149" s="87"/>
      <c r="F149" s="87"/>
      <c r="G149" s="87"/>
      <c r="H149" s="87"/>
    </row>
    <row r="150" spans="1:8" ht="12.75" customHeight="1" x14ac:dyDescent="0.15">
      <c r="A150" s="87"/>
      <c r="B150" s="87"/>
      <c r="C150" s="87"/>
      <c r="D150" s="87"/>
      <c r="E150" s="87"/>
      <c r="F150" s="87"/>
      <c r="G150" s="87"/>
      <c r="H150" s="87"/>
    </row>
    <row r="151" spans="1:8" ht="12.75" customHeight="1" x14ac:dyDescent="0.15">
      <c r="A151" s="87"/>
      <c r="B151" s="87"/>
      <c r="C151" s="87"/>
      <c r="D151" s="87"/>
      <c r="E151" s="87"/>
      <c r="F151" s="87"/>
      <c r="G151" s="87"/>
      <c r="H151" s="87"/>
    </row>
    <row r="152" spans="1:8" ht="12.75" customHeight="1" x14ac:dyDescent="0.15">
      <c r="A152" s="87"/>
      <c r="B152" s="87"/>
      <c r="C152" s="87"/>
      <c r="D152" s="87"/>
      <c r="E152" s="87"/>
      <c r="F152" s="87"/>
      <c r="G152" s="87"/>
      <c r="H152" s="87"/>
    </row>
    <row r="153" spans="1:8" ht="12.75" customHeight="1" x14ac:dyDescent="0.15">
      <c r="A153" s="87"/>
      <c r="B153" s="87"/>
      <c r="C153" s="87"/>
      <c r="D153" s="87"/>
      <c r="E153" s="87"/>
      <c r="F153" s="87"/>
      <c r="G153" s="87"/>
      <c r="H153" s="87"/>
    </row>
    <row r="154" spans="1:8" ht="12.75" customHeight="1" x14ac:dyDescent="0.15">
      <c r="A154" s="87"/>
      <c r="B154" s="87"/>
      <c r="C154" s="87"/>
      <c r="D154" s="87"/>
      <c r="E154" s="87"/>
      <c r="F154" s="87"/>
      <c r="G154" s="87"/>
      <c r="H154" s="87"/>
    </row>
    <row r="155" spans="1:8" ht="12.75" customHeight="1" x14ac:dyDescent="0.15">
      <c r="A155" s="87"/>
      <c r="B155" s="87"/>
      <c r="C155" s="87"/>
      <c r="D155" s="87"/>
      <c r="E155" s="87"/>
      <c r="F155" s="87"/>
      <c r="G155" s="87"/>
      <c r="H155" s="87"/>
    </row>
    <row r="156" spans="1:8" ht="12.75" customHeight="1" x14ac:dyDescent="0.15">
      <c r="A156" s="87"/>
      <c r="B156" s="87"/>
      <c r="C156" s="87"/>
      <c r="D156" s="87"/>
      <c r="E156" s="87"/>
      <c r="F156" s="87"/>
      <c r="G156" s="87"/>
      <c r="H156" s="87"/>
    </row>
    <row r="157" spans="1:8" ht="12.75" customHeight="1" x14ac:dyDescent="0.15">
      <c r="A157" s="87"/>
      <c r="B157" s="87"/>
      <c r="C157" s="87"/>
      <c r="D157" s="87"/>
      <c r="E157" s="87"/>
      <c r="F157" s="87"/>
      <c r="G157" s="87"/>
      <c r="H157" s="87"/>
    </row>
    <row r="158" spans="1:8" ht="12.75" customHeight="1" x14ac:dyDescent="0.15">
      <c r="A158" s="87"/>
      <c r="B158" s="87"/>
      <c r="C158" s="87"/>
      <c r="D158" s="87"/>
      <c r="E158" s="87"/>
      <c r="F158" s="87"/>
      <c r="G158" s="87"/>
      <c r="H158" s="87"/>
    </row>
    <row r="159" spans="1:8" ht="12.75" customHeight="1" x14ac:dyDescent="0.15">
      <c r="A159" s="87"/>
      <c r="B159" s="87"/>
      <c r="C159" s="87"/>
      <c r="D159" s="87"/>
      <c r="E159" s="87"/>
      <c r="F159" s="87"/>
      <c r="G159" s="87"/>
      <c r="H159" s="87"/>
    </row>
    <row r="160" spans="1:8" ht="12.75" customHeight="1" x14ac:dyDescent="0.15">
      <c r="A160" s="87"/>
      <c r="B160" s="87"/>
      <c r="C160" s="87"/>
      <c r="D160" s="87"/>
      <c r="E160" s="87"/>
      <c r="F160" s="87"/>
      <c r="G160" s="87"/>
      <c r="H160" s="87"/>
    </row>
    <row r="161" spans="1:8" ht="12.75" customHeight="1" x14ac:dyDescent="0.15">
      <c r="A161" s="87"/>
      <c r="B161" s="87"/>
      <c r="C161" s="87"/>
      <c r="D161" s="87"/>
      <c r="E161" s="87"/>
      <c r="F161" s="87"/>
      <c r="G161" s="87"/>
      <c r="H161" s="87"/>
    </row>
    <row r="162" spans="1:8" ht="12.75" customHeight="1" x14ac:dyDescent="0.15">
      <c r="A162" s="87"/>
      <c r="B162" s="87"/>
      <c r="C162" s="87"/>
      <c r="D162" s="87"/>
      <c r="E162" s="87"/>
      <c r="F162" s="87"/>
      <c r="G162" s="87"/>
      <c r="H162" s="87"/>
    </row>
    <row r="163" spans="1:8" ht="12.75" customHeight="1" x14ac:dyDescent="0.15">
      <c r="A163" s="87"/>
      <c r="B163" s="87"/>
      <c r="C163" s="87"/>
      <c r="D163" s="87"/>
      <c r="E163" s="87"/>
      <c r="F163" s="87"/>
      <c r="G163" s="87"/>
      <c r="H163" s="87"/>
    </row>
    <row r="164" spans="1:8" ht="12.75" customHeight="1" x14ac:dyDescent="0.15">
      <c r="A164" s="87"/>
      <c r="B164" s="87"/>
      <c r="C164" s="87"/>
      <c r="D164" s="87"/>
      <c r="E164" s="87"/>
      <c r="F164" s="87"/>
      <c r="G164" s="87"/>
      <c r="H164" s="87"/>
    </row>
    <row r="165" spans="1:8" ht="12.75" customHeight="1" x14ac:dyDescent="0.15">
      <c r="A165" s="87"/>
      <c r="B165" s="87"/>
      <c r="C165" s="87"/>
      <c r="D165" s="87"/>
      <c r="E165" s="87"/>
      <c r="F165" s="87"/>
      <c r="G165" s="87"/>
      <c r="H165" s="87"/>
    </row>
    <row r="166" spans="1:8" ht="12.75" customHeight="1" x14ac:dyDescent="0.15">
      <c r="A166" s="87"/>
      <c r="B166" s="87"/>
      <c r="C166" s="87"/>
      <c r="D166" s="87"/>
      <c r="E166" s="87"/>
      <c r="F166" s="87"/>
      <c r="G166" s="87"/>
      <c r="H166" s="87"/>
    </row>
    <row r="167" spans="1:8" ht="12.75" customHeight="1" x14ac:dyDescent="0.15">
      <c r="A167" s="87"/>
      <c r="B167" s="87"/>
      <c r="C167" s="87"/>
      <c r="D167" s="87"/>
      <c r="E167" s="87"/>
      <c r="F167" s="87"/>
      <c r="G167" s="87"/>
      <c r="H167" s="87"/>
    </row>
    <row r="168" spans="1:8" ht="12.75" customHeight="1" x14ac:dyDescent="0.15">
      <c r="A168" s="87"/>
      <c r="B168" s="87"/>
      <c r="C168" s="87"/>
      <c r="D168" s="87"/>
      <c r="E168" s="87"/>
      <c r="F168" s="87"/>
      <c r="G168" s="87"/>
      <c r="H168" s="87"/>
    </row>
    <row r="169" spans="1:8" ht="12.75" customHeight="1" x14ac:dyDescent="0.15">
      <c r="A169" s="87"/>
      <c r="B169" s="87"/>
      <c r="C169" s="87"/>
      <c r="D169" s="87"/>
      <c r="E169" s="87"/>
      <c r="F169" s="87"/>
      <c r="G169" s="87"/>
      <c r="H169" s="87"/>
    </row>
    <row r="170" spans="1:8" ht="12.75" customHeight="1" x14ac:dyDescent="0.15">
      <c r="A170" s="87"/>
      <c r="B170" s="87"/>
      <c r="C170" s="87"/>
      <c r="D170" s="87"/>
      <c r="E170" s="87"/>
      <c r="F170" s="87"/>
      <c r="G170" s="87"/>
      <c r="H170" s="87"/>
    </row>
    <row r="171" spans="1:8" ht="12.75" customHeight="1" x14ac:dyDescent="0.15">
      <c r="A171" s="87"/>
      <c r="B171" s="87"/>
      <c r="C171" s="87"/>
      <c r="D171" s="87"/>
      <c r="E171" s="87"/>
      <c r="F171" s="87"/>
      <c r="G171" s="87"/>
      <c r="H171" s="87"/>
    </row>
    <row r="172" spans="1:8" ht="12.75" customHeight="1" x14ac:dyDescent="0.15">
      <c r="A172" s="87"/>
      <c r="B172" s="87"/>
      <c r="C172" s="87"/>
      <c r="D172" s="87"/>
      <c r="E172" s="87"/>
      <c r="F172" s="87"/>
      <c r="G172" s="87"/>
      <c r="H172" s="87"/>
    </row>
    <row r="173" spans="1:8" ht="12.75" customHeight="1" x14ac:dyDescent="0.15">
      <c r="A173" s="87"/>
      <c r="B173" s="87"/>
      <c r="C173" s="87"/>
      <c r="D173" s="87"/>
      <c r="E173" s="87"/>
      <c r="F173" s="87"/>
      <c r="G173" s="87"/>
      <c r="H173" s="87"/>
    </row>
    <row r="174" spans="1:8" ht="12.75" customHeight="1" x14ac:dyDescent="0.15">
      <c r="A174" s="87"/>
      <c r="B174" s="87"/>
      <c r="C174" s="87"/>
      <c r="D174" s="87"/>
      <c r="E174" s="87"/>
      <c r="F174" s="87"/>
      <c r="G174" s="87"/>
      <c r="H174" s="87"/>
    </row>
    <row r="175" spans="1:8" ht="12.75" customHeight="1" x14ac:dyDescent="0.15">
      <c r="A175" s="87"/>
      <c r="B175" s="87"/>
      <c r="C175" s="87"/>
      <c r="D175" s="87"/>
      <c r="E175" s="87"/>
      <c r="F175" s="87"/>
      <c r="G175" s="87"/>
      <c r="H175" s="87"/>
    </row>
    <row r="176" spans="1:8" ht="12.75" customHeight="1" x14ac:dyDescent="0.15">
      <c r="A176" s="87"/>
      <c r="B176" s="87"/>
      <c r="C176" s="87"/>
      <c r="D176" s="87"/>
      <c r="E176" s="87"/>
      <c r="F176" s="87"/>
      <c r="G176" s="87"/>
      <c r="H176" s="87"/>
    </row>
    <row r="177" spans="1:8" ht="12.75" customHeight="1" x14ac:dyDescent="0.15">
      <c r="A177" s="87"/>
      <c r="B177" s="87"/>
      <c r="C177" s="87"/>
      <c r="D177" s="87"/>
      <c r="E177" s="87"/>
      <c r="F177" s="87"/>
      <c r="G177" s="87"/>
      <c r="H177" s="87"/>
    </row>
    <row r="178" spans="1:8" ht="12.75" customHeight="1" x14ac:dyDescent="0.15">
      <c r="A178" s="87"/>
      <c r="B178" s="87"/>
      <c r="C178" s="87"/>
      <c r="D178" s="87"/>
      <c r="E178" s="87"/>
      <c r="F178" s="87"/>
      <c r="G178" s="87"/>
      <c r="H178" s="87"/>
    </row>
    <row r="179" spans="1:8" ht="12.75" customHeight="1" x14ac:dyDescent="0.15">
      <c r="A179" s="87"/>
      <c r="B179" s="87"/>
      <c r="C179" s="87"/>
      <c r="D179" s="87"/>
      <c r="E179" s="87"/>
      <c r="F179" s="87"/>
      <c r="G179" s="87"/>
      <c r="H179" s="87"/>
    </row>
    <row r="180" spans="1:8" ht="12.75" customHeight="1" x14ac:dyDescent="0.15">
      <c r="A180" s="87"/>
      <c r="B180" s="87"/>
      <c r="C180" s="87"/>
      <c r="D180" s="87"/>
      <c r="E180" s="87"/>
      <c r="F180" s="87"/>
      <c r="G180" s="87"/>
      <c r="H180" s="87"/>
    </row>
    <row r="181" spans="1:8" ht="12.75" customHeight="1" x14ac:dyDescent="0.15">
      <c r="A181" s="87"/>
      <c r="B181" s="87"/>
      <c r="C181" s="87"/>
      <c r="D181" s="87"/>
      <c r="E181" s="87"/>
      <c r="F181" s="87"/>
      <c r="G181" s="87"/>
      <c r="H181" s="87"/>
    </row>
    <row r="182" spans="1:8" ht="12.75" customHeight="1" x14ac:dyDescent="0.15">
      <c r="A182" s="87"/>
      <c r="B182" s="87"/>
      <c r="C182" s="87"/>
      <c r="D182" s="87"/>
      <c r="E182" s="87"/>
      <c r="F182" s="87"/>
      <c r="G182" s="87"/>
      <c r="H182" s="87"/>
    </row>
    <row r="183" spans="1:8" ht="12.75" customHeight="1" x14ac:dyDescent="0.15">
      <c r="A183" s="87"/>
      <c r="B183" s="87"/>
      <c r="C183" s="87"/>
      <c r="D183" s="87"/>
      <c r="E183" s="87"/>
      <c r="F183" s="87"/>
      <c r="G183" s="87"/>
      <c r="H183" s="87"/>
    </row>
    <row r="184" spans="1:8" ht="12.75" customHeight="1" x14ac:dyDescent="0.15">
      <c r="A184" s="87"/>
      <c r="B184" s="87"/>
      <c r="C184" s="87"/>
      <c r="D184" s="87"/>
      <c r="E184" s="87"/>
      <c r="F184" s="87"/>
      <c r="G184" s="87"/>
      <c r="H184" s="87"/>
    </row>
    <row r="185" spans="1:8" ht="12.75" customHeight="1" x14ac:dyDescent="0.15">
      <c r="A185" s="87"/>
      <c r="B185" s="87"/>
      <c r="C185" s="87"/>
      <c r="D185" s="87"/>
      <c r="E185" s="87"/>
      <c r="F185" s="87"/>
      <c r="G185" s="87"/>
      <c r="H185" s="87"/>
    </row>
    <row r="186" spans="1:8" ht="12.75" customHeight="1" x14ac:dyDescent="0.15">
      <c r="A186" s="87"/>
      <c r="B186" s="87"/>
      <c r="C186" s="87"/>
      <c r="D186" s="87"/>
      <c r="E186" s="87"/>
      <c r="F186" s="87"/>
      <c r="G186" s="87"/>
      <c r="H186" s="87"/>
    </row>
    <row r="187" spans="1:8" ht="12.75" customHeight="1" x14ac:dyDescent="0.15">
      <c r="A187" s="87"/>
      <c r="B187" s="87"/>
      <c r="C187" s="87"/>
      <c r="D187" s="87"/>
      <c r="E187" s="87"/>
      <c r="F187" s="87"/>
      <c r="G187" s="87"/>
      <c r="H187" s="87"/>
    </row>
    <row r="188" spans="1:8" ht="12.75" customHeight="1" x14ac:dyDescent="0.15">
      <c r="A188" s="87"/>
      <c r="B188" s="87"/>
      <c r="C188" s="87"/>
      <c r="D188" s="87"/>
      <c r="E188" s="87"/>
      <c r="F188" s="87"/>
      <c r="G188" s="87"/>
      <c r="H188" s="87"/>
    </row>
    <row r="189" spans="1:8" ht="12.75" customHeight="1" x14ac:dyDescent="0.15">
      <c r="A189" s="87"/>
      <c r="B189" s="87"/>
      <c r="C189" s="87"/>
      <c r="D189" s="87"/>
      <c r="E189" s="87"/>
      <c r="F189" s="87"/>
      <c r="G189" s="87"/>
      <c r="H189" s="87"/>
    </row>
    <row r="190" spans="1:8" ht="12.75" customHeight="1" x14ac:dyDescent="0.15">
      <c r="A190" s="87"/>
      <c r="B190" s="87"/>
      <c r="C190" s="87"/>
      <c r="D190" s="87"/>
      <c r="E190" s="87"/>
      <c r="F190" s="87"/>
      <c r="G190" s="87"/>
      <c r="H190" s="87"/>
    </row>
    <row r="191" spans="1:8" ht="12.75" customHeight="1" x14ac:dyDescent="0.15">
      <c r="A191" s="87"/>
      <c r="B191" s="87"/>
      <c r="C191" s="87"/>
      <c r="D191" s="87"/>
      <c r="E191" s="87"/>
      <c r="F191" s="87"/>
      <c r="G191" s="87"/>
      <c r="H191" s="87"/>
    </row>
    <row r="192" spans="1:8" ht="12.75" customHeight="1" x14ac:dyDescent="0.15">
      <c r="A192" s="87"/>
      <c r="B192" s="87"/>
      <c r="C192" s="87"/>
      <c r="D192" s="87"/>
      <c r="E192" s="87"/>
      <c r="F192" s="87"/>
      <c r="G192" s="87"/>
      <c r="H192" s="87"/>
    </row>
    <row r="193" spans="1:8" ht="12.75" customHeight="1" x14ac:dyDescent="0.15">
      <c r="A193" s="87"/>
      <c r="B193" s="87"/>
      <c r="C193" s="87"/>
      <c r="D193" s="87"/>
      <c r="E193" s="87"/>
      <c r="F193" s="87"/>
      <c r="G193" s="87"/>
      <c r="H193" s="87"/>
    </row>
    <row r="194" spans="1:8" ht="12.75" customHeight="1" x14ac:dyDescent="0.15">
      <c r="A194" s="87"/>
      <c r="B194" s="87"/>
      <c r="C194" s="87"/>
      <c r="D194" s="87"/>
      <c r="E194" s="87"/>
      <c r="F194" s="87"/>
      <c r="G194" s="87"/>
      <c r="H194" s="87"/>
    </row>
    <row r="195" spans="1:8" ht="12.75" customHeight="1" x14ac:dyDescent="0.15">
      <c r="A195" s="87"/>
      <c r="B195" s="87"/>
      <c r="C195" s="87"/>
      <c r="D195" s="87"/>
      <c r="E195" s="87"/>
      <c r="F195" s="87"/>
      <c r="G195" s="87"/>
      <c r="H195" s="87"/>
    </row>
    <row r="196" spans="1:8" ht="12.75" customHeight="1" x14ac:dyDescent="0.15">
      <c r="A196" s="87"/>
      <c r="B196" s="87"/>
      <c r="C196" s="87"/>
      <c r="D196" s="87"/>
      <c r="E196" s="87"/>
      <c r="F196" s="87"/>
      <c r="G196" s="87"/>
      <c r="H196" s="87"/>
    </row>
    <row r="197" spans="1:8" ht="12.75" customHeight="1" x14ac:dyDescent="0.15">
      <c r="A197" s="87"/>
      <c r="B197" s="87"/>
      <c r="C197" s="87"/>
      <c r="D197" s="87"/>
      <c r="E197" s="87"/>
      <c r="F197" s="87"/>
      <c r="G197" s="87"/>
      <c r="H197" s="87"/>
    </row>
    <row r="198" spans="1:8" ht="12.75" customHeight="1" x14ac:dyDescent="0.15">
      <c r="A198" s="87"/>
      <c r="B198" s="87"/>
      <c r="C198" s="87"/>
      <c r="D198" s="87"/>
      <c r="E198" s="87"/>
      <c r="F198" s="87"/>
      <c r="G198" s="87"/>
      <c r="H198" s="87"/>
    </row>
    <row r="199" spans="1:8" ht="12.75" customHeight="1" x14ac:dyDescent="0.15">
      <c r="A199" s="87"/>
      <c r="B199" s="87"/>
      <c r="C199" s="87"/>
      <c r="D199" s="87"/>
      <c r="E199" s="87"/>
      <c r="F199" s="87"/>
      <c r="G199" s="87"/>
      <c r="H199" s="87"/>
    </row>
    <row r="200" spans="1:8" ht="12.75" customHeight="1" x14ac:dyDescent="0.15">
      <c r="A200" s="87"/>
      <c r="B200" s="87"/>
      <c r="C200" s="87"/>
      <c r="D200" s="87"/>
      <c r="E200" s="87"/>
      <c r="F200" s="87"/>
      <c r="G200" s="87"/>
      <c r="H200" s="87"/>
    </row>
    <row r="201" spans="1:8" ht="12.75" customHeight="1" x14ac:dyDescent="0.15">
      <c r="A201" s="87"/>
      <c r="B201" s="87"/>
      <c r="C201" s="87"/>
      <c r="D201" s="87"/>
      <c r="E201" s="87"/>
      <c r="F201" s="87"/>
      <c r="G201" s="87"/>
      <c r="H201" s="87"/>
    </row>
    <row r="202" spans="1:8" ht="12.75" customHeight="1" x14ac:dyDescent="0.15">
      <c r="A202" s="87"/>
      <c r="B202" s="87"/>
      <c r="C202" s="87"/>
      <c r="D202" s="87"/>
      <c r="E202" s="87"/>
      <c r="F202" s="87"/>
      <c r="G202" s="87"/>
      <c r="H202" s="87"/>
    </row>
    <row r="203" spans="1:8" ht="12.75" customHeight="1" x14ac:dyDescent="0.15">
      <c r="A203" s="87"/>
      <c r="B203" s="87"/>
      <c r="C203" s="87"/>
      <c r="D203" s="87"/>
      <c r="E203" s="87"/>
      <c r="F203" s="87"/>
      <c r="G203" s="87"/>
      <c r="H203" s="87"/>
    </row>
    <row r="204" spans="1:8" ht="12.75" customHeight="1" x14ac:dyDescent="0.15">
      <c r="A204" s="87"/>
      <c r="B204" s="87"/>
      <c r="C204" s="87"/>
      <c r="D204" s="87"/>
      <c r="E204" s="87"/>
      <c r="F204" s="87"/>
      <c r="G204" s="87"/>
      <c r="H204" s="87"/>
    </row>
    <row r="205" spans="1:8" ht="12.75" customHeight="1" x14ac:dyDescent="0.15">
      <c r="A205" s="87"/>
      <c r="B205" s="87"/>
      <c r="C205" s="87"/>
      <c r="D205" s="87"/>
      <c r="E205" s="87"/>
      <c r="F205" s="87"/>
      <c r="G205" s="87"/>
      <c r="H205" s="87"/>
    </row>
    <row r="206" spans="1:8" ht="12.75" customHeight="1" x14ac:dyDescent="0.15">
      <c r="A206" s="87"/>
      <c r="B206" s="87"/>
      <c r="C206" s="87"/>
      <c r="D206" s="87"/>
      <c r="E206" s="87"/>
      <c r="F206" s="87"/>
      <c r="G206" s="87"/>
      <c r="H206" s="87"/>
    </row>
    <row r="207" spans="1:8" ht="12.75" customHeight="1" x14ac:dyDescent="0.15">
      <c r="A207" s="87"/>
      <c r="B207" s="87"/>
      <c r="C207" s="87"/>
      <c r="D207" s="87"/>
      <c r="E207" s="87"/>
      <c r="F207" s="87"/>
      <c r="G207" s="87"/>
      <c r="H207" s="87"/>
    </row>
    <row r="208" spans="1:8" ht="12.75" customHeight="1" x14ac:dyDescent="0.15">
      <c r="A208" s="87"/>
      <c r="B208" s="87"/>
      <c r="C208" s="87"/>
      <c r="D208" s="87"/>
      <c r="E208" s="87"/>
      <c r="F208" s="87"/>
      <c r="G208" s="87"/>
      <c r="H208" s="87"/>
    </row>
    <row r="209" spans="1:8" ht="12.75" customHeight="1" x14ac:dyDescent="0.15">
      <c r="A209" s="87"/>
      <c r="B209" s="87"/>
      <c r="C209" s="87"/>
      <c r="D209" s="87"/>
      <c r="E209" s="87"/>
      <c r="F209" s="87"/>
      <c r="G209" s="87"/>
      <c r="H209" s="87"/>
    </row>
    <row r="210" spans="1:8" ht="12.75" customHeight="1" x14ac:dyDescent="0.15">
      <c r="A210" s="87"/>
      <c r="B210" s="87"/>
      <c r="C210" s="87"/>
      <c r="D210" s="87"/>
      <c r="E210" s="87"/>
      <c r="F210" s="87"/>
      <c r="G210" s="87"/>
      <c r="H210" s="87"/>
    </row>
    <row r="211" spans="1:8" ht="12.75" customHeight="1" x14ac:dyDescent="0.15">
      <c r="A211" s="87"/>
      <c r="B211" s="87"/>
      <c r="C211" s="87"/>
      <c r="D211" s="87"/>
      <c r="E211" s="87"/>
      <c r="F211" s="87"/>
      <c r="G211" s="87"/>
      <c r="H211" s="87"/>
    </row>
    <row r="212" spans="1:8" ht="12.75" customHeight="1" x14ac:dyDescent="0.15">
      <c r="A212" s="87"/>
      <c r="B212" s="87"/>
      <c r="C212" s="87"/>
      <c r="D212" s="87"/>
      <c r="E212" s="87"/>
      <c r="F212" s="87"/>
      <c r="G212" s="87"/>
      <c r="H212" s="87"/>
    </row>
    <row r="213" spans="1:8" ht="12.75" customHeight="1" x14ac:dyDescent="0.15">
      <c r="A213" s="87"/>
      <c r="B213" s="87"/>
      <c r="C213" s="87"/>
      <c r="D213" s="87"/>
      <c r="E213" s="87"/>
      <c r="F213" s="87"/>
      <c r="G213" s="87"/>
      <c r="H213" s="87"/>
    </row>
    <row r="214" spans="1:8" ht="12.75" customHeight="1" x14ac:dyDescent="0.15">
      <c r="A214" s="87"/>
      <c r="B214" s="87"/>
      <c r="C214" s="87"/>
      <c r="D214" s="87"/>
      <c r="E214" s="87"/>
      <c r="F214" s="87"/>
      <c r="G214" s="87"/>
      <c r="H214" s="87"/>
    </row>
    <row r="215" spans="1:8" ht="12.75" customHeight="1" x14ac:dyDescent="0.15">
      <c r="A215" s="87"/>
      <c r="B215" s="87"/>
      <c r="C215" s="87"/>
      <c r="D215" s="87"/>
      <c r="E215" s="87"/>
      <c r="F215" s="87"/>
      <c r="G215" s="87"/>
      <c r="H215" s="87"/>
    </row>
    <row r="216" spans="1:8" ht="12.75" customHeight="1" x14ac:dyDescent="0.15">
      <c r="A216" s="87"/>
      <c r="B216" s="87"/>
      <c r="C216" s="87"/>
      <c r="D216" s="87"/>
      <c r="E216" s="87"/>
      <c r="F216" s="87"/>
      <c r="G216" s="87"/>
      <c r="H216" s="87"/>
    </row>
    <row r="217" spans="1:8" ht="12.75" customHeight="1" x14ac:dyDescent="0.15">
      <c r="A217" s="87"/>
      <c r="B217" s="87"/>
      <c r="C217" s="87"/>
      <c r="D217" s="87"/>
      <c r="E217" s="87"/>
      <c r="F217" s="87"/>
      <c r="G217" s="87"/>
      <c r="H217" s="87"/>
    </row>
    <row r="218" spans="1:8" ht="12.75" customHeight="1" x14ac:dyDescent="0.15">
      <c r="A218" s="87"/>
      <c r="B218" s="87"/>
      <c r="C218" s="87"/>
      <c r="D218" s="87"/>
      <c r="E218" s="87"/>
      <c r="F218" s="87"/>
      <c r="G218" s="87"/>
      <c r="H218" s="87"/>
    </row>
    <row r="219" spans="1:8" ht="12.75" customHeight="1" x14ac:dyDescent="0.15">
      <c r="A219" s="87"/>
      <c r="B219" s="87"/>
      <c r="C219" s="87"/>
      <c r="D219" s="87"/>
      <c r="E219" s="87"/>
      <c r="F219" s="87"/>
      <c r="G219" s="87"/>
      <c r="H219" s="87"/>
    </row>
    <row r="220" spans="1:8" ht="12.75" customHeight="1" x14ac:dyDescent="0.15">
      <c r="A220" s="87"/>
      <c r="B220" s="87"/>
      <c r="C220" s="87"/>
      <c r="D220" s="87"/>
      <c r="E220" s="87"/>
      <c r="F220" s="87"/>
      <c r="G220" s="87"/>
      <c r="H220" s="87"/>
    </row>
    <row r="221" spans="1:8" ht="12.75" customHeight="1" x14ac:dyDescent="0.15">
      <c r="A221" s="87"/>
      <c r="B221" s="87"/>
      <c r="C221" s="87"/>
      <c r="D221" s="87"/>
      <c r="E221" s="87"/>
      <c r="F221" s="87"/>
      <c r="G221" s="87"/>
      <c r="H221" s="87"/>
    </row>
    <row r="222" spans="1:8" ht="12.75" customHeight="1" x14ac:dyDescent="0.15">
      <c r="A222" s="87"/>
      <c r="B222" s="87"/>
      <c r="C222" s="87"/>
      <c r="D222" s="87"/>
      <c r="E222" s="87"/>
      <c r="F222" s="87"/>
      <c r="G222" s="87"/>
      <c r="H222" s="87"/>
    </row>
    <row r="223" spans="1:8" ht="12.75" customHeight="1" x14ac:dyDescent="0.15">
      <c r="A223" s="87"/>
      <c r="B223" s="87"/>
      <c r="C223" s="87"/>
      <c r="D223" s="87"/>
      <c r="E223" s="87"/>
      <c r="F223" s="87"/>
      <c r="G223" s="87"/>
      <c r="H223" s="87"/>
    </row>
    <row r="224" spans="1:8" ht="12.75" customHeight="1" x14ac:dyDescent="0.15">
      <c r="A224" s="87"/>
      <c r="B224" s="87"/>
      <c r="C224" s="87"/>
      <c r="D224" s="87"/>
      <c r="E224" s="87"/>
      <c r="F224" s="87"/>
      <c r="G224" s="87"/>
      <c r="H224" s="87"/>
    </row>
    <row r="225" spans="1:8" ht="12.75" customHeight="1" x14ac:dyDescent="0.15">
      <c r="A225" s="87"/>
      <c r="B225" s="87"/>
      <c r="C225" s="87"/>
      <c r="D225" s="87"/>
      <c r="E225" s="87"/>
      <c r="F225" s="87"/>
      <c r="G225" s="87"/>
      <c r="H225" s="87"/>
    </row>
    <row r="226" spans="1:8" ht="12.75" customHeight="1" x14ac:dyDescent="0.15">
      <c r="A226" s="87"/>
      <c r="B226" s="87"/>
      <c r="C226" s="87"/>
      <c r="D226" s="87"/>
      <c r="E226" s="87"/>
      <c r="F226" s="87"/>
      <c r="G226" s="87"/>
      <c r="H226" s="87"/>
    </row>
    <row r="227" spans="1:8" ht="12.75" customHeight="1" x14ac:dyDescent="0.15">
      <c r="A227" s="87"/>
      <c r="B227" s="87"/>
      <c r="C227" s="87"/>
      <c r="D227" s="87"/>
      <c r="E227" s="87"/>
      <c r="F227" s="87"/>
      <c r="G227" s="87"/>
      <c r="H227" s="87"/>
    </row>
    <row r="228" spans="1:8" ht="12.75" customHeight="1" x14ac:dyDescent="0.15">
      <c r="A228" s="87"/>
      <c r="B228" s="87"/>
      <c r="C228" s="87"/>
      <c r="D228" s="87"/>
      <c r="E228" s="87"/>
      <c r="F228" s="87"/>
      <c r="G228" s="87"/>
      <c r="H228" s="87"/>
    </row>
    <row r="229" spans="1:8" ht="12.75" customHeight="1" x14ac:dyDescent="0.15">
      <c r="A229" s="87"/>
      <c r="B229" s="87"/>
      <c r="C229" s="87"/>
      <c r="D229" s="87"/>
      <c r="E229" s="87"/>
      <c r="F229" s="87"/>
      <c r="G229" s="87"/>
      <c r="H229" s="87"/>
    </row>
    <row r="230" spans="1:8" ht="12.75" customHeight="1" x14ac:dyDescent="0.15">
      <c r="A230" s="87"/>
      <c r="B230" s="87"/>
      <c r="C230" s="87"/>
      <c r="D230" s="87"/>
      <c r="E230" s="87"/>
      <c r="F230" s="87"/>
      <c r="G230" s="87"/>
      <c r="H230" s="87"/>
    </row>
    <row r="231" spans="1:8" ht="12.75" customHeight="1" x14ac:dyDescent="0.15">
      <c r="A231" s="87"/>
      <c r="B231" s="87"/>
      <c r="C231" s="87"/>
      <c r="D231" s="87"/>
      <c r="E231" s="87"/>
      <c r="F231" s="87"/>
      <c r="G231" s="87"/>
      <c r="H231" s="87"/>
    </row>
    <row r="232" spans="1:8" ht="12.75" customHeight="1" x14ac:dyDescent="0.15">
      <c r="A232" s="87"/>
      <c r="B232" s="87"/>
      <c r="C232" s="87"/>
      <c r="D232" s="87"/>
      <c r="E232" s="87"/>
      <c r="F232" s="87"/>
      <c r="G232" s="87"/>
      <c r="H232" s="87"/>
    </row>
    <row r="233" spans="1:8" ht="12.75" customHeight="1" x14ac:dyDescent="0.15">
      <c r="A233" s="87"/>
      <c r="B233" s="87"/>
      <c r="C233" s="87"/>
      <c r="D233" s="87"/>
      <c r="E233" s="87"/>
      <c r="F233" s="87"/>
      <c r="G233" s="87"/>
      <c r="H233" s="87"/>
    </row>
    <row r="234" spans="1:8" ht="12.75" customHeight="1" x14ac:dyDescent="0.15">
      <c r="A234" s="87"/>
      <c r="B234" s="87"/>
      <c r="C234" s="87"/>
      <c r="D234" s="87"/>
      <c r="E234" s="87"/>
      <c r="F234" s="87"/>
      <c r="G234" s="87"/>
      <c r="H234" s="87"/>
    </row>
    <row r="235" spans="1:8" ht="12.75" customHeight="1" x14ac:dyDescent="0.15">
      <c r="A235" s="87"/>
      <c r="B235" s="87"/>
      <c r="C235" s="87"/>
      <c r="D235" s="87"/>
      <c r="E235" s="87"/>
      <c r="F235" s="87"/>
      <c r="G235" s="87"/>
      <c r="H235" s="87"/>
    </row>
    <row r="236" spans="1:8" ht="12.75" customHeight="1" x14ac:dyDescent="0.15">
      <c r="A236" s="87"/>
      <c r="B236" s="87"/>
      <c r="C236" s="87"/>
      <c r="D236" s="87"/>
      <c r="E236" s="87"/>
      <c r="F236" s="87"/>
      <c r="G236" s="87"/>
      <c r="H236" s="87"/>
    </row>
    <row r="237" spans="1:8" ht="12.75" customHeight="1" x14ac:dyDescent="0.15">
      <c r="A237" s="87"/>
      <c r="B237" s="87"/>
      <c r="C237" s="87"/>
      <c r="D237" s="87"/>
      <c r="E237" s="87"/>
      <c r="F237" s="87"/>
      <c r="G237" s="87"/>
      <c r="H237" s="87"/>
    </row>
    <row r="238" spans="1:8" ht="12.75" customHeight="1" x14ac:dyDescent="0.15">
      <c r="A238" s="87"/>
      <c r="B238" s="87"/>
      <c r="C238" s="87"/>
      <c r="D238" s="87"/>
      <c r="E238" s="87"/>
      <c r="F238" s="87"/>
      <c r="G238" s="87"/>
      <c r="H238" s="87"/>
    </row>
    <row r="239" spans="1:8" ht="12.75" customHeight="1" x14ac:dyDescent="0.15">
      <c r="A239" s="87"/>
      <c r="B239" s="87"/>
      <c r="C239" s="87"/>
      <c r="D239" s="87"/>
      <c r="E239" s="87"/>
      <c r="F239" s="87"/>
      <c r="G239" s="87"/>
      <c r="H239" s="87"/>
    </row>
    <row r="240" spans="1:8" ht="12.75" customHeight="1" x14ac:dyDescent="0.15">
      <c r="A240" s="87"/>
      <c r="B240" s="87"/>
      <c r="C240" s="87"/>
      <c r="D240" s="87"/>
      <c r="E240" s="87"/>
      <c r="F240" s="87"/>
      <c r="G240" s="87"/>
      <c r="H240" s="87"/>
    </row>
    <row r="241" spans="1:8" ht="12.75" customHeight="1" x14ac:dyDescent="0.15">
      <c r="A241" s="87"/>
      <c r="B241" s="87"/>
      <c r="C241" s="87"/>
      <c r="D241" s="87"/>
      <c r="E241" s="87"/>
      <c r="F241" s="87"/>
      <c r="G241" s="87"/>
      <c r="H241" s="87"/>
    </row>
    <row r="242" spans="1:8" ht="12.75" customHeight="1" x14ac:dyDescent="0.15">
      <c r="A242" s="87"/>
      <c r="B242" s="87"/>
      <c r="C242" s="87"/>
      <c r="D242" s="87"/>
      <c r="E242" s="87"/>
      <c r="F242" s="87"/>
      <c r="G242" s="87"/>
      <c r="H242" s="87"/>
    </row>
    <row r="243" spans="1:8" ht="12.75" customHeight="1" x14ac:dyDescent="0.15">
      <c r="A243" s="87"/>
      <c r="B243" s="87"/>
      <c r="C243" s="87"/>
      <c r="D243" s="87"/>
      <c r="E243" s="87"/>
      <c r="F243" s="87"/>
      <c r="G243" s="87"/>
      <c r="H243" s="87"/>
    </row>
    <row r="244" spans="1:8" ht="12.75" customHeight="1" x14ac:dyDescent="0.15">
      <c r="A244" s="87"/>
      <c r="B244" s="87"/>
      <c r="C244" s="87"/>
      <c r="D244" s="87"/>
      <c r="E244" s="87"/>
      <c r="F244" s="87"/>
      <c r="G244" s="87"/>
      <c r="H244" s="87"/>
    </row>
    <row r="245" spans="1:8" ht="12.75" customHeight="1" x14ac:dyDescent="0.15">
      <c r="A245" s="87"/>
      <c r="B245" s="87"/>
      <c r="C245" s="87"/>
      <c r="D245" s="87"/>
      <c r="E245" s="87"/>
      <c r="F245" s="87"/>
      <c r="G245" s="87"/>
      <c r="H245" s="87"/>
    </row>
    <row r="246" spans="1:8" ht="12.75" customHeight="1" x14ac:dyDescent="0.15">
      <c r="A246" s="87"/>
      <c r="B246" s="87"/>
      <c r="C246" s="87"/>
      <c r="D246" s="87"/>
      <c r="E246" s="87"/>
      <c r="F246" s="87"/>
      <c r="G246" s="87"/>
      <c r="H246" s="87"/>
    </row>
    <row r="247" spans="1:8" ht="12.75" customHeight="1" x14ac:dyDescent="0.15">
      <c r="A247" s="87"/>
      <c r="B247" s="87"/>
      <c r="C247" s="87"/>
      <c r="D247" s="87"/>
      <c r="E247" s="87"/>
      <c r="F247" s="87"/>
      <c r="G247" s="87"/>
      <c r="H247" s="87"/>
    </row>
    <row r="248" spans="1:8" ht="12.75" customHeight="1" x14ac:dyDescent="0.15">
      <c r="A248" s="87"/>
      <c r="B248" s="87"/>
      <c r="C248" s="87"/>
      <c r="D248" s="87"/>
      <c r="E248" s="87"/>
      <c r="F248" s="87"/>
      <c r="G248" s="87"/>
      <c r="H248" s="87"/>
    </row>
    <row r="249" spans="1:8" ht="12.75" customHeight="1" x14ac:dyDescent="0.15">
      <c r="A249" s="87"/>
      <c r="B249" s="87"/>
      <c r="C249" s="87"/>
      <c r="D249" s="87"/>
      <c r="E249" s="87"/>
      <c r="F249" s="87"/>
      <c r="G249" s="87"/>
      <c r="H249" s="87"/>
    </row>
    <row r="250" spans="1:8" ht="12.75" customHeight="1" x14ac:dyDescent="0.15">
      <c r="A250" s="87"/>
      <c r="B250" s="87"/>
      <c r="C250" s="87"/>
      <c r="D250" s="87"/>
      <c r="E250" s="87"/>
      <c r="F250" s="87"/>
      <c r="G250" s="87"/>
      <c r="H250" s="87"/>
    </row>
    <row r="251" spans="1:8" ht="12.75" customHeight="1" x14ac:dyDescent="0.15">
      <c r="A251" s="87"/>
      <c r="B251" s="87"/>
      <c r="C251" s="87"/>
      <c r="D251" s="87"/>
      <c r="E251" s="87"/>
      <c r="F251" s="87"/>
      <c r="G251" s="87"/>
      <c r="H251" s="87"/>
    </row>
    <row r="252" spans="1:8" ht="12.75" customHeight="1" x14ac:dyDescent="0.15">
      <c r="A252" s="87"/>
      <c r="B252" s="87"/>
      <c r="C252" s="87"/>
      <c r="D252" s="87"/>
      <c r="E252" s="87"/>
      <c r="F252" s="87"/>
      <c r="G252" s="87"/>
      <c r="H252" s="87"/>
    </row>
    <row r="253" spans="1:8" ht="12.75" customHeight="1" x14ac:dyDescent="0.15">
      <c r="A253" s="87"/>
      <c r="B253" s="87"/>
      <c r="C253" s="87"/>
      <c r="D253" s="87"/>
      <c r="E253" s="87"/>
      <c r="F253" s="87"/>
      <c r="G253" s="87"/>
      <c r="H253" s="87"/>
    </row>
    <row r="254" spans="1:8" ht="12.75" customHeight="1" x14ac:dyDescent="0.15">
      <c r="A254" s="87"/>
      <c r="B254" s="87"/>
      <c r="C254" s="87"/>
      <c r="D254" s="87"/>
      <c r="E254" s="87"/>
      <c r="F254" s="87"/>
      <c r="G254" s="87"/>
      <c r="H254" s="87"/>
    </row>
    <row r="255" spans="1:8" ht="12.75" customHeight="1" x14ac:dyDescent="0.15">
      <c r="A255" s="87"/>
      <c r="B255" s="87"/>
      <c r="C255" s="87"/>
      <c r="D255" s="87"/>
      <c r="E255" s="87"/>
      <c r="F255" s="87"/>
      <c r="G255" s="87"/>
      <c r="H255" s="87"/>
    </row>
    <row r="256" spans="1:8" ht="12.75" customHeight="1" x14ac:dyDescent="0.15">
      <c r="A256" s="87"/>
      <c r="B256" s="87"/>
      <c r="C256" s="87"/>
      <c r="D256" s="87"/>
      <c r="E256" s="87"/>
      <c r="F256" s="87"/>
      <c r="G256" s="87"/>
      <c r="H256" s="87"/>
    </row>
    <row r="257" spans="1:8" ht="12.75" customHeight="1" x14ac:dyDescent="0.15">
      <c r="A257" s="87"/>
      <c r="B257" s="87"/>
      <c r="C257" s="87"/>
      <c r="D257" s="87"/>
      <c r="E257" s="87"/>
      <c r="F257" s="87"/>
      <c r="G257" s="87"/>
      <c r="H257" s="87"/>
    </row>
    <row r="258" spans="1:8" ht="12.75" customHeight="1" x14ac:dyDescent="0.15">
      <c r="A258" s="87"/>
      <c r="B258" s="87"/>
      <c r="C258" s="87"/>
      <c r="D258" s="87"/>
      <c r="E258" s="87"/>
      <c r="F258" s="87"/>
      <c r="G258" s="87"/>
      <c r="H258" s="87"/>
    </row>
    <row r="259" spans="1:8" ht="12.75" customHeight="1" x14ac:dyDescent="0.15">
      <c r="A259" s="87"/>
      <c r="B259" s="87"/>
      <c r="C259" s="87"/>
      <c r="D259" s="87"/>
      <c r="E259" s="87"/>
      <c r="F259" s="87"/>
      <c r="G259" s="87"/>
      <c r="H259" s="87"/>
    </row>
    <row r="260" spans="1:8" ht="12.75" customHeight="1" x14ac:dyDescent="0.15">
      <c r="A260" s="87"/>
      <c r="B260" s="87"/>
      <c r="C260" s="87"/>
      <c r="D260" s="87"/>
      <c r="E260" s="87"/>
      <c r="F260" s="87"/>
      <c r="G260" s="87"/>
      <c r="H260" s="87"/>
    </row>
    <row r="261" spans="1:8" ht="12.75" customHeight="1" x14ac:dyDescent="0.15">
      <c r="A261" s="87"/>
      <c r="B261" s="87"/>
      <c r="C261" s="87"/>
      <c r="D261" s="87"/>
      <c r="E261" s="87"/>
      <c r="F261" s="87"/>
      <c r="G261" s="87"/>
      <c r="H261" s="87"/>
    </row>
    <row r="262" spans="1:8" ht="12.75" customHeight="1" x14ac:dyDescent="0.15">
      <c r="A262" s="87"/>
      <c r="B262" s="87"/>
      <c r="C262" s="87"/>
      <c r="D262" s="87"/>
      <c r="E262" s="87"/>
      <c r="F262" s="87"/>
      <c r="G262" s="87"/>
      <c r="H262" s="87"/>
    </row>
    <row r="263" spans="1:8" ht="12.75" customHeight="1" x14ac:dyDescent="0.15">
      <c r="A263" s="87"/>
      <c r="B263" s="87"/>
      <c r="C263" s="87"/>
      <c r="D263" s="87"/>
      <c r="E263" s="87"/>
      <c r="F263" s="87"/>
      <c r="G263" s="87"/>
      <c r="H263" s="87"/>
    </row>
    <row r="264" spans="1:8" ht="12.75" customHeight="1" x14ac:dyDescent="0.15">
      <c r="A264" s="87"/>
      <c r="B264" s="87"/>
      <c r="C264" s="87"/>
      <c r="D264" s="87"/>
      <c r="E264" s="87"/>
      <c r="F264" s="87"/>
      <c r="G264" s="87"/>
      <c r="H264" s="87"/>
    </row>
    <row r="265" spans="1:8" ht="12.75" customHeight="1" x14ac:dyDescent="0.15">
      <c r="A265" s="87"/>
      <c r="B265" s="87"/>
      <c r="C265" s="87"/>
      <c r="D265" s="87"/>
      <c r="E265" s="87"/>
      <c r="F265" s="87"/>
      <c r="G265" s="87"/>
      <c r="H265" s="87"/>
    </row>
    <row r="266" spans="1:8" ht="12.75" customHeight="1" x14ac:dyDescent="0.15">
      <c r="A266" s="87"/>
      <c r="B266" s="87"/>
      <c r="C266" s="87"/>
      <c r="D266" s="87"/>
      <c r="E266" s="87"/>
      <c r="F266" s="87"/>
      <c r="G266" s="87"/>
      <c r="H266" s="87"/>
    </row>
    <row r="267" spans="1:8" ht="12.75" customHeight="1" x14ac:dyDescent="0.15">
      <c r="A267" s="87"/>
      <c r="B267" s="87"/>
      <c r="C267" s="87"/>
      <c r="D267" s="87"/>
      <c r="E267" s="87"/>
      <c r="F267" s="87"/>
      <c r="G267" s="87"/>
      <c r="H267" s="87"/>
    </row>
    <row r="268" spans="1:8" ht="12.75" customHeight="1" x14ac:dyDescent="0.15">
      <c r="A268" s="87"/>
      <c r="B268" s="87"/>
      <c r="C268" s="87"/>
      <c r="D268" s="87"/>
      <c r="E268" s="87"/>
      <c r="F268" s="87"/>
      <c r="G268" s="87"/>
      <c r="H268" s="87"/>
    </row>
    <row r="269" spans="1:8" ht="12.75" customHeight="1" x14ac:dyDescent="0.15">
      <c r="A269" s="87"/>
      <c r="B269" s="87"/>
      <c r="C269" s="87"/>
      <c r="D269" s="87"/>
      <c r="E269" s="87"/>
      <c r="F269" s="87"/>
      <c r="G269" s="87"/>
      <c r="H269" s="87"/>
    </row>
    <row r="270" spans="1:8" ht="12.75" customHeight="1" x14ac:dyDescent="0.15">
      <c r="A270" s="87"/>
      <c r="B270" s="87"/>
      <c r="C270" s="87"/>
      <c r="D270" s="87"/>
      <c r="E270" s="87"/>
      <c r="F270" s="87"/>
      <c r="G270" s="87"/>
      <c r="H270" s="87"/>
    </row>
    <row r="271" spans="1:8" ht="12.75" customHeight="1" x14ac:dyDescent="0.15">
      <c r="A271" s="87"/>
      <c r="B271" s="87"/>
      <c r="C271" s="87"/>
      <c r="D271" s="87"/>
      <c r="E271" s="87"/>
      <c r="F271" s="87"/>
      <c r="G271" s="87"/>
      <c r="H271" s="87"/>
    </row>
    <row r="272" spans="1:8" ht="12.75" customHeight="1" x14ac:dyDescent="0.15">
      <c r="A272" s="87"/>
      <c r="B272" s="87"/>
      <c r="C272" s="87"/>
      <c r="D272" s="87"/>
      <c r="E272" s="87"/>
      <c r="F272" s="87"/>
      <c r="G272" s="87"/>
      <c r="H272" s="87"/>
    </row>
    <row r="273" spans="1:8" ht="12.75" customHeight="1" x14ac:dyDescent="0.15">
      <c r="A273" s="87"/>
      <c r="B273" s="87"/>
      <c r="C273" s="87"/>
      <c r="D273" s="87"/>
      <c r="E273" s="87"/>
      <c r="F273" s="87"/>
      <c r="G273" s="87"/>
      <c r="H273" s="87"/>
    </row>
    <row r="274" spans="1:8" ht="12.75" customHeight="1" x14ac:dyDescent="0.15">
      <c r="A274" s="87"/>
      <c r="B274" s="87"/>
      <c r="C274" s="87"/>
      <c r="D274" s="87"/>
      <c r="E274" s="87"/>
      <c r="F274" s="87"/>
      <c r="G274" s="87"/>
      <c r="H274" s="87"/>
    </row>
    <row r="275" spans="1:8" ht="12.75" customHeight="1" x14ac:dyDescent="0.15">
      <c r="A275" s="87"/>
      <c r="B275" s="87"/>
      <c r="C275" s="87"/>
      <c r="D275" s="87"/>
      <c r="E275" s="87"/>
      <c r="F275" s="87"/>
      <c r="G275" s="87"/>
      <c r="H275" s="87"/>
    </row>
    <row r="276" spans="1:8" ht="12.75" customHeight="1" x14ac:dyDescent="0.15">
      <c r="A276" s="87"/>
      <c r="B276" s="87"/>
      <c r="C276" s="87"/>
      <c r="D276" s="87"/>
      <c r="E276" s="87"/>
      <c r="F276" s="87"/>
      <c r="G276" s="87"/>
      <c r="H276" s="87"/>
    </row>
    <row r="277" spans="1:8" ht="12.75" customHeight="1" x14ac:dyDescent="0.15">
      <c r="A277" s="87"/>
      <c r="B277" s="87"/>
      <c r="C277" s="87"/>
      <c r="D277" s="87"/>
      <c r="E277" s="87"/>
      <c r="F277" s="87"/>
      <c r="G277" s="87"/>
      <c r="H277" s="87"/>
    </row>
    <row r="278" spans="1:8" ht="12.75" customHeight="1" x14ac:dyDescent="0.15">
      <c r="A278" s="87"/>
      <c r="B278" s="87"/>
      <c r="C278" s="87"/>
      <c r="D278" s="87"/>
      <c r="E278" s="87"/>
      <c r="F278" s="87"/>
      <c r="G278" s="87"/>
      <c r="H278" s="87"/>
    </row>
    <row r="279" spans="1:8" ht="12.75" customHeight="1" x14ac:dyDescent="0.15">
      <c r="A279" s="87"/>
      <c r="B279" s="87"/>
      <c r="C279" s="87"/>
      <c r="D279" s="87"/>
      <c r="E279" s="87"/>
      <c r="F279" s="87"/>
      <c r="G279" s="87"/>
      <c r="H279" s="87"/>
    </row>
    <row r="280" spans="1:8" ht="12.75" customHeight="1" x14ac:dyDescent="0.15">
      <c r="A280" s="87"/>
      <c r="B280" s="87"/>
      <c r="C280" s="87"/>
      <c r="D280" s="87"/>
      <c r="E280" s="87"/>
      <c r="F280" s="87"/>
      <c r="G280" s="87"/>
      <c r="H280" s="87"/>
    </row>
    <row r="281" spans="1:8" ht="12.75" customHeight="1" x14ac:dyDescent="0.15">
      <c r="A281" s="87"/>
      <c r="B281" s="87"/>
      <c r="C281" s="87"/>
      <c r="D281" s="87"/>
      <c r="E281" s="87"/>
      <c r="F281" s="87"/>
      <c r="G281" s="87"/>
      <c r="H281" s="87"/>
    </row>
    <row r="282" spans="1:8" ht="12.75" customHeight="1" x14ac:dyDescent="0.15">
      <c r="A282" s="87"/>
      <c r="B282" s="87"/>
      <c r="C282" s="87"/>
      <c r="D282" s="87"/>
      <c r="E282" s="87"/>
      <c r="F282" s="87"/>
      <c r="G282" s="87"/>
      <c r="H282" s="87"/>
    </row>
    <row r="283" spans="1:8" ht="12.75" customHeight="1" x14ac:dyDescent="0.15">
      <c r="A283" s="87"/>
      <c r="B283" s="87"/>
      <c r="C283" s="87"/>
      <c r="D283" s="87"/>
      <c r="E283" s="87"/>
      <c r="F283" s="87"/>
      <c r="G283" s="87"/>
      <c r="H283" s="87"/>
    </row>
    <row r="284" spans="1:8" ht="12.75" customHeight="1" x14ac:dyDescent="0.15">
      <c r="A284" s="87"/>
      <c r="B284" s="87"/>
      <c r="C284" s="87"/>
      <c r="D284" s="87"/>
      <c r="E284" s="87"/>
      <c r="F284" s="87"/>
      <c r="G284" s="87"/>
      <c r="H284" s="87"/>
    </row>
    <row r="285" spans="1:8" ht="12.75" customHeight="1" x14ac:dyDescent="0.15">
      <c r="A285" s="87"/>
      <c r="B285" s="87"/>
      <c r="C285" s="87"/>
      <c r="D285" s="87"/>
      <c r="E285" s="87"/>
      <c r="F285" s="87"/>
      <c r="G285" s="87"/>
      <c r="H285" s="87"/>
    </row>
    <row r="286" spans="1:8" ht="12.75" customHeight="1" x14ac:dyDescent="0.15">
      <c r="A286" s="87"/>
      <c r="B286" s="87"/>
      <c r="C286" s="87"/>
      <c r="D286" s="87"/>
      <c r="E286" s="87"/>
      <c r="F286" s="87"/>
      <c r="G286" s="87"/>
      <c r="H286" s="87"/>
    </row>
    <row r="287" spans="1:8" ht="12.75" customHeight="1" x14ac:dyDescent="0.15">
      <c r="A287" s="87"/>
      <c r="B287" s="87"/>
      <c r="C287" s="87"/>
      <c r="D287" s="87"/>
      <c r="E287" s="87"/>
      <c r="F287" s="87"/>
      <c r="G287" s="87"/>
      <c r="H287" s="87"/>
    </row>
    <row r="288" spans="1:8" ht="12.75" customHeight="1" x14ac:dyDescent="0.15">
      <c r="A288" s="87"/>
      <c r="B288" s="87"/>
      <c r="C288" s="87"/>
      <c r="D288" s="87"/>
      <c r="E288" s="87"/>
      <c r="F288" s="87"/>
      <c r="G288" s="87"/>
      <c r="H288" s="87"/>
    </row>
    <row r="289" spans="1:8" ht="12.75" customHeight="1" x14ac:dyDescent="0.15">
      <c r="A289" s="87"/>
      <c r="B289" s="87"/>
      <c r="C289" s="87"/>
      <c r="D289" s="87"/>
      <c r="E289" s="87"/>
      <c r="F289" s="87"/>
      <c r="G289" s="87"/>
      <c r="H289" s="87"/>
    </row>
    <row r="290" spans="1:8" ht="12.75" customHeight="1" x14ac:dyDescent="0.15">
      <c r="A290" s="87"/>
      <c r="B290" s="87"/>
      <c r="C290" s="87"/>
      <c r="D290" s="87"/>
      <c r="E290" s="87"/>
      <c r="F290" s="87"/>
      <c r="G290" s="87"/>
      <c r="H290" s="87"/>
    </row>
    <row r="291" spans="1:8" ht="12.75" customHeight="1" x14ac:dyDescent="0.15">
      <c r="A291" s="87"/>
      <c r="B291" s="87"/>
      <c r="C291" s="87"/>
      <c r="D291" s="87"/>
      <c r="E291" s="87"/>
      <c r="F291" s="87"/>
      <c r="G291" s="87"/>
      <c r="H291" s="87"/>
    </row>
    <row r="292" spans="1:8" ht="12.75" customHeight="1" x14ac:dyDescent="0.15">
      <c r="A292" s="87"/>
      <c r="B292" s="87"/>
      <c r="C292" s="87"/>
      <c r="D292" s="87"/>
      <c r="E292" s="87"/>
      <c r="F292" s="87"/>
      <c r="G292" s="87"/>
      <c r="H292" s="87"/>
    </row>
    <row r="293" spans="1:8" ht="12.75" customHeight="1" x14ac:dyDescent="0.15">
      <c r="A293" s="87"/>
      <c r="B293" s="87"/>
      <c r="C293" s="87"/>
      <c r="D293" s="87"/>
      <c r="E293" s="87"/>
      <c r="F293" s="87"/>
      <c r="G293" s="87"/>
      <c r="H293" s="87"/>
    </row>
    <row r="294" spans="1:8" ht="12.75" customHeight="1" x14ac:dyDescent="0.15">
      <c r="A294" s="87"/>
      <c r="B294" s="87"/>
      <c r="C294" s="87"/>
      <c r="D294" s="87"/>
      <c r="E294" s="87"/>
      <c r="F294" s="87"/>
      <c r="G294" s="87"/>
      <c r="H294" s="87"/>
    </row>
    <row r="295" spans="1:8" ht="12.75" customHeight="1" x14ac:dyDescent="0.15">
      <c r="A295" s="87"/>
      <c r="B295" s="87"/>
      <c r="C295" s="87"/>
      <c r="D295" s="87"/>
      <c r="E295" s="87"/>
      <c r="F295" s="87"/>
      <c r="G295" s="87"/>
      <c r="H295" s="87"/>
    </row>
    <row r="296" spans="1:8" ht="12.75" customHeight="1" x14ac:dyDescent="0.15">
      <c r="A296" s="87"/>
      <c r="B296" s="87"/>
      <c r="C296" s="87"/>
      <c r="D296" s="87"/>
      <c r="E296" s="87"/>
      <c r="F296" s="87"/>
      <c r="G296" s="87"/>
      <c r="H296" s="87"/>
    </row>
    <row r="297" spans="1:8" ht="12.75" customHeight="1" x14ac:dyDescent="0.15">
      <c r="A297" s="87"/>
      <c r="B297" s="87"/>
      <c r="C297" s="87"/>
      <c r="D297" s="87"/>
      <c r="E297" s="87"/>
      <c r="F297" s="87"/>
      <c r="G297" s="87"/>
      <c r="H297" s="87"/>
    </row>
    <row r="298" spans="1:8" ht="12.75" customHeight="1" x14ac:dyDescent="0.15">
      <c r="A298" s="87"/>
      <c r="B298" s="87"/>
      <c r="C298" s="87"/>
      <c r="D298" s="87"/>
      <c r="E298" s="87"/>
      <c r="F298" s="87"/>
      <c r="G298" s="87"/>
      <c r="H298" s="87"/>
    </row>
    <row r="299" spans="1:8" ht="12.75" customHeight="1" x14ac:dyDescent="0.15">
      <c r="A299" s="87"/>
      <c r="B299" s="87"/>
      <c r="C299" s="87"/>
      <c r="D299" s="87"/>
      <c r="E299" s="87"/>
      <c r="F299" s="87"/>
      <c r="G299" s="87"/>
      <c r="H299" s="87"/>
    </row>
    <row r="300" spans="1:8" ht="12.75" customHeight="1" x14ac:dyDescent="0.15">
      <c r="A300" s="87"/>
      <c r="B300" s="87"/>
      <c r="C300" s="87"/>
      <c r="D300" s="87"/>
      <c r="E300" s="87"/>
      <c r="F300" s="87"/>
      <c r="G300" s="87"/>
      <c r="H300" s="87"/>
    </row>
    <row r="301" spans="1:8" ht="12.75" customHeight="1" x14ac:dyDescent="0.15">
      <c r="A301" s="87"/>
      <c r="B301" s="87"/>
      <c r="C301" s="87"/>
      <c r="D301" s="87"/>
      <c r="E301" s="87"/>
      <c r="F301" s="87"/>
      <c r="G301" s="87"/>
      <c r="H301" s="87"/>
    </row>
    <row r="302" spans="1:8" ht="12.75" customHeight="1" x14ac:dyDescent="0.15">
      <c r="A302" s="87"/>
      <c r="B302" s="87"/>
      <c r="C302" s="87"/>
      <c r="D302" s="87"/>
      <c r="E302" s="87"/>
      <c r="F302" s="87"/>
      <c r="G302" s="87"/>
      <c r="H302" s="87"/>
    </row>
    <row r="303" spans="1:8" ht="12.75" customHeight="1" x14ac:dyDescent="0.15">
      <c r="A303" s="87"/>
      <c r="B303" s="87"/>
      <c r="C303" s="87"/>
      <c r="D303" s="87"/>
      <c r="E303" s="87"/>
      <c r="F303" s="87"/>
      <c r="G303" s="87"/>
      <c r="H303" s="87"/>
    </row>
    <row r="304" spans="1:8" ht="12.75" customHeight="1" x14ac:dyDescent="0.15">
      <c r="A304" s="87"/>
      <c r="B304" s="87"/>
      <c r="C304" s="87"/>
      <c r="D304" s="87"/>
      <c r="E304" s="87"/>
      <c r="F304" s="87"/>
      <c r="G304" s="87"/>
      <c r="H304" s="87"/>
    </row>
    <row r="305" spans="1:8" ht="12.75" customHeight="1" x14ac:dyDescent="0.15">
      <c r="A305" s="87"/>
      <c r="B305" s="87"/>
      <c r="C305" s="87"/>
      <c r="D305" s="87"/>
      <c r="E305" s="87"/>
      <c r="F305" s="87"/>
      <c r="G305" s="87"/>
      <c r="H305" s="87"/>
    </row>
    <row r="306" spans="1:8" ht="12.75" customHeight="1" x14ac:dyDescent="0.15">
      <c r="A306" s="87"/>
      <c r="B306" s="87"/>
      <c r="C306" s="87"/>
      <c r="D306" s="87"/>
      <c r="E306" s="87"/>
      <c r="F306" s="87"/>
      <c r="G306" s="87"/>
      <c r="H306" s="87"/>
    </row>
    <row r="307" spans="1:8" ht="12.75" customHeight="1" x14ac:dyDescent="0.15">
      <c r="A307" s="87"/>
      <c r="B307" s="87"/>
      <c r="C307" s="87"/>
      <c r="D307" s="87"/>
      <c r="E307" s="87"/>
      <c r="F307" s="87"/>
      <c r="G307" s="87"/>
      <c r="H307" s="87"/>
    </row>
    <row r="308" spans="1:8" ht="12.75" customHeight="1" x14ac:dyDescent="0.15">
      <c r="A308" s="87"/>
      <c r="B308" s="87"/>
      <c r="C308" s="87"/>
      <c r="D308" s="87"/>
      <c r="E308" s="87"/>
      <c r="F308" s="87"/>
      <c r="G308" s="87"/>
      <c r="H308" s="87"/>
    </row>
    <row r="309" spans="1:8" ht="12.75" customHeight="1" x14ac:dyDescent="0.15">
      <c r="A309" s="87"/>
      <c r="B309" s="87"/>
      <c r="C309" s="87"/>
      <c r="D309" s="87"/>
      <c r="E309" s="87"/>
      <c r="F309" s="87"/>
      <c r="G309" s="87"/>
      <c r="H309" s="87"/>
    </row>
    <row r="310" spans="1:8" ht="12.75" customHeight="1" x14ac:dyDescent="0.15">
      <c r="A310" s="87"/>
      <c r="B310" s="87"/>
      <c r="C310" s="87"/>
      <c r="D310" s="87"/>
      <c r="E310" s="87"/>
      <c r="F310" s="87"/>
      <c r="G310" s="87"/>
      <c r="H310" s="87"/>
    </row>
    <row r="311" spans="1:8" ht="12.75" customHeight="1" x14ac:dyDescent="0.15">
      <c r="A311" s="87"/>
      <c r="B311" s="87"/>
      <c r="C311" s="87"/>
      <c r="D311" s="87"/>
      <c r="E311" s="87"/>
      <c r="F311" s="87"/>
      <c r="G311" s="87"/>
      <c r="H311" s="87"/>
    </row>
    <row r="312" spans="1:8" ht="12.75" customHeight="1" x14ac:dyDescent="0.15">
      <c r="A312" s="87"/>
      <c r="B312" s="87"/>
      <c r="C312" s="87"/>
      <c r="D312" s="87"/>
      <c r="E312" s="87"/>
      <c r="F312" s="87"/>
      <c r="G312" s="87"/>
      <c r="H312" s="87"/>
    </row>
    <row r="313" spans="1:8" ht="12.75" customHeight="1" x14ac:dyDescent="0.15">
      <c r="A313" s="87"/>
      <c r="B313" s="87"/>
      <c r="C313" s="87"/>
      <c r="D313" s="87"/>
      <c r="E313" s="87"/>
      <c r="F313" s="87"/>
      <c r="G313" s="87"/>
      <c r="H313" s="87"/>
    </row>
    <row r="314" spans="1:8" ht="12.75" customHeight="1" x14ac:dyDescent="0.15">
      <c r="A314" s="87"/>
      <c r="B314" s="87"/>
      <c r="C314" s="87"/>
      <c r="D314" s="87"/>
      <c r="E314" s="87"/>
      <c r="F314" s="87"/>
      <c r="G314" s="87"/>
      <c r="H314" s="87"/>
    </row>
    <row r="315" spans="1:8" ht="12.75" customHeight="1" x14ac:dyDescent="0.15">
      <c r="A315" s="87"/>
      <c r="B315" s="87"/>
      <c r="C315" s="87"/>
      <c r="D315" s="87"/>
      <c r="E315" s="87"/>
      <c r="F315" s="87"/>
      <c r="G315" s="87"/>
      <c r="H315" s="87"/>
    </row>
    <row r="316" spans="1:8" ht="12.75" customHeight="1" x14ac:dyDescent="0.15">
      <c r="A316" s="87"/>
      <c r="B316" s="87"/>
      <c r="C316" s="87"/>
      <c r="D316" s="87"/>
      <c r="E316" s="87"/>
      <c r="F316" s="87"/>
      <c r="G316" s="87"/>
      <c r="H316" s="87"/>
    </row>
    <row r="317" spans="1:8" ht="12.75" customHeight="1" x14ac:dyDescent="0.15">
      <c r="A317" s="87"/>
      <c r="B317" s="87"/>
      <c r="C317" s="87"/>
      <c r="D317" s="87"/>
      <c r="E317" s="87"/>
      <c r="F317" s="87"/>
      <c r="G317" s="87"/>
      <c r="H317" s="87"/>
    </row>
    <row r="318" spans="1:8" ht="12.75" customHeight="1" x14ac:dyDescent="0.15">
      <c r="A318" s="87"/>
      <c r="B318" s="87"/>
      <c r="C318" s="87"/>
      <c r="D318" s="87"/>
      <c r="E318" s="87"/>
      <c r="F318" s="87"/>
      <c r="G318" s="87"/>
      <c r="H318" s="87"/>
    </row>
    <row r="319" spans="1:8" ht="12.75" customHeight="1" x14ac:dyDescent="0.15">
      <c r="A319" s="87"/>
      <c r="B319" s="87"/>
      <c r="C319" s="87"/>
      <c r="D319" s="87"/>
      <c r="E319" s="87"/>
      <c r="F319" s="87"/>
      <c r="G319" s="87"/>
      <c r="H319" s="87"/>
    </row>
    <row r="320" spans="1:8" ht="12.75" customHeight="1" x14ac:dyDescent="0.15">
      <c r="A320" s="87"/>
      <c r="B320" s="87"/>
      <c r="C320" s="87"/>
      <c r="D320" s="87"/>
      <c r="E320" s="87"/>
      <c r="F320" s="87"/>
      <c r="G320" s="87"/>
      <c r="H320" s="87"/>
    </row>
    <row r="321" spans="1:8" ht="12.75" customHeight="1" x14ac:dyDescent="0.15">
      <c r="A321" s="87"/>
      <c r="B321" s="87"/>
      <c r="C321" s="87"/>
      <c r="D321" s="87"/>
      <c r="E321" s="87"/>
      <c r="F321" s="87"/>
      <c r="G321" s="87"/>
      <c r="H321" s="87"/>
    </row>
    <row r="322" spans="1:8" ht="12.75" customHeight="1" x14ac:dyDescent="0.15">
      <c r="A322" s="87"/>
      <c r="B322" s="87"/>
      <c r="C322" s="87"/>
      <c r="D322" s="87"/>
      <c r="E322" s="87"/>
      <c r="F322" s="87"/>
      <c r="G322" s="87"/>
      <c r="H322" s="87"/>
    </row>
    <row r="323" spans="1:8" ht="12.75" customHeight="1" x14ac:dyDescent="0.15">
      <c r="A323" s="87"/>
      <c r="B323" s="87"/>
      <c r="C323" s="87"/>
      <c r="D323" s="87"/>
      <c r="E323" s="87"/>
      <c r="F323" s="87"/>
      <c r="G323" s="87"/>
      <c r="H323" s="87"/>
    </row>
    <row r="324" spans="1:8" ht="12.75" customHeight="1" x14ac:dyDescent="0.15">
      <c r="A324" s="87"/>
      <c r="B324" s="87"/>
      <c r="C324" s="87"/>
      <c r="D324" s="87"/>
      <c r="E324" s="87"/>
      <c r="F324" s="87"/>
      <c r="G324" s="87"/>
      <c r="H324" s="87"/>
    </row>
    <row r="325" spans="1:8" ht="12.75" customHeight="1" x14ac:dyDescent="0.15">
      <c r="A325" s="87"/>
      <c r="B325" s="87"/>
      <c r="C325" s="87"/>
      <c r="D325" s="87"/>
      <c r="E325" s="87"/>
      <c r="F325" s="87"/>
      <c r="G325" s="87"/>
      <c r="H325" s="87"/>
    </row>
    <row r="326" spans="1:8" ht="12.75" customHeight="1" x14ac:dyDescent="0.15">
      <c r="A326" s="87"/>
      <c r="B326" s="87"/>
      <c r="C326" s="87"/>
      <c r="D326" s="87"/>
      <c r="E326" s="87"/>
      <c r="F326" s="87"/>
      <c r="G326" s="87"/>
      <c r="H326" s="87"/>
    </row>
    <row r="327" spans="1:8" ht="12.75" customHeight="1" x14ac:dyDescent="0.15">
      <c r="A327" s="87"/>
      <c r="B327" s="87"/>
      <c r="C327" s="87"/>
      <c r="D327" s="87"/>
      <c r="E327" s="87"/>
      <c r="F327" s="87"/>
      <c r="G327" s="87"/>
      <c r="H327" s="87"/>
    </row>
    <row r="328" spans="1:8" ht="12.75" customHeight="1" x14ac:dyDescent="0.15">
      <c r="A328" s="87"/>
      <c r="B328" s="87"/>
      <c r="C328" s="87"/>
      <c r="D328" s="87"/>
      <c r="E328" s="87"/>
      <c r="F328" s="87"/>
      <c r="G328" s="87"/>
      <c r="H328" s="87"/>
    </row>
    <row r="329" spans="1:8" ht="12.75" customHeight="1" x14ac:dyDescent="0.15">
      <c r="A329" s="87"/>
      <c r="B329" s="87"/>
      <c r="C329" s="87"/>
      <c r="D329" s="87"/>
      <c r="E329" s="87"/>
      <c r="F329" s="87"/>
      <c r="G329" s="87"/>
      <c r="H329" s="87"/>
    </row>
    <row r="330" spans="1:8" ht="12.75" customHeight="1" x14ac:dyDescent="0.15">
      <c r="A330" s="87"/>
      <c r="B330" s="87"/>
      <c r="C330" s="87"/>
      <c r="D330" s="87"/>
      <c r="E330" s="87"/>
      <c r="F330" s="87"/>
      <c r="G330" s="87"/>
      <c r="H330" s="87"/>
    </row>
    <row r="331" spans="1:8" ht="12.75" customHeight="1" x14ac:dyDescent="0.15">
      <c r="A331" s="87"/>
      <c r="B331" s="87"/>
      <c r="C331" s="87"/>
      <c r="D331" s="87"/>
      <c r="E331" s="87"/>
      <c r="F331" s="87"/>
      <c r="G331" s="87"/>
      <c r="H331" s="87"/>
    </row>
    <row r="332" spans="1:8" ht="12.75" customHeight="1" x14ac:dyDescent="0.15">
      <c r="A332" s="87"/>
      <c r="B332" s="87"/>
      <c r="C332" s="87"/>
      <c r="D332" s="87"/>
      <c r="E332" s="87"/>
      <c r="F332" s="87"/>
      <c r="G332" s="87"/>
      <c r="H332" s="87"/>
    </row>
    <row r="333" spans="1:8" ht="12.75" customHeight="1" x14ac:dyDescent="0.15">
      <c r="A333" s="87"/>
      <c r="B333" s="87"/>
      <c r="C333" s="87"/>
      <c r="D333" s="87"/>
      <c r="E333" s="87"/>
      <c r="F333" s="87"/>
      <c r="G333" s="87"/>
      <c r="H333" s="87"/>
    </row>
    <row r="334" spans="1:8" ht="12.75" customHeight="1" x14ac:dyDescent="0.15">
      <c r="A334" s="87"/>
      <c r="B334" s="87"/>
      <c r="C334" s="87"/>
      <c r="D334" s="87"/>
      <c r="E334" s="87"/>
      <c r="F334" s="87"/>
      <c r="G334" s="87"/>
      <c r="H334" s="87"/>
    </row>
    <row r="335" spans="1:8" ht="12.75" customHeight="1" x14ac:dyDescent="0.15">
      <c r="A335" s="87"/>
      <c r="B335" s="87"/>
      <c r="C335" s="87"/>
      <c r="D335" s="87"/>
      <c r="E335" s="87"/>
      <c r="F335" s="87"/>
      <c r="G335" s="87"/>
      <c r="H335" s="87"/>
    </row>
    <row r="336" spans="1:8" ht="12.75" customHeight="1" x14ac:dyDescent="0.15">
      <c r="A336" s="87"/>
      <c r="B336" s="87"/>
      <c r="C336" s="87"/>
      <c r="D336" s="87"/>
      <c r="E336" s="87"/>
      <c r="F336" s="87"/>
      <c r="G336" s="87"/>
      <c r="H336" s="87"/>
    </row>
    <row r="337" spans="1:8" ht="12.75" customHeight="1" x14ac:dyDescent="0.15">
      <c r="A337" s="87"/>
      <c r="B337" s="87"/>
      <c r="C337" s="87"/>
      <c r="D337" s="87"/>
      <c r="E337" s="87"/>
      <c r="F337" s="87"/>
      <c r="G337" s="87"/>
      <c r="H337" s="87"/>
    </row>
    <row r="338" spans="1:8" ht="12.75" customHeight="1" x14ac:dyDescent="0.15">
      <c r="A338" s="87"/>
      <c r="B338" s="87"/>
      <c r="C338" s="87"/>
      <c r="D338" s="87"/>
      <c r="E338" s="87"/>
      <c r="F338" s="87"/>
      <c r="G338" s="87"/>
      <c r="H338" s="87"/>
    </row>
    <row r="339" spans="1:8" ht="12.75" customHeight="1" x14ac:dyDescent="0.15">
      <c r="A339" s="87"/>
      <c r="B339" s="87"/>
      <c r="C339" s="87"/>
      <c r="D339" s="87"/>
      <c r="E339" s="87"/>
      <c r="F339" s="87"/>
      <c r="G339" s="87"/>
      <c r="H339" s="87"/>
    </row>
    <row r="340" spans="1:8" ht="12.75" customHeight="1" x14ac:dyDescent="0.15">
      <c r="A340" s="87"/>
      <c r="B340" s="87"/>
      <c r="C340" s="87"/>
      <c r="D340" s="87"/>
      <c r="E340" s="87"/>
      <c r="F340" s="87"/>
      <c r="G340" s="87"/>
      <c r="H340" s="87"/>
    </row>
    <row r="341" spans="1:8" ht="12.75" customHeight="1" x14ac:dyDescent="0.15">
      <c r="A341" s="87"/>
      <c r="B341" s="87"/>
      <c r="C341" s="87"/>
      <c r="D341" s="87"/>
      <c r="E341" s="87"/>
      <c r="F341" s="87"/>
      <c r="G341" s="87"/>
      <c r="H341" s="87"/>
    </row>
    <row r="342" spans="1:8" ht="12.75" customHeight="1" x14ac:dyDescent="0.15">
      <c r="A342" s="87"/>
      <c r="B342" s="87"/>
      <c r="C342" s="87"/>
      <c r="D342" s="87"/>
      <c r="E342" s="87"/>
      <c r="F342" s="87"/>
      <c r="G342" s="87"/>
      <c r="H342" s="87"/>
    </row>
    <row r="343" spans="1:8" ht="12.75" customHeight="1" x14ac:dyDescent="0.15">
      <c r="A343" s="87"/>
      <c r="B343" s="87"/>
      <c r="C343" s="87"/>
      <c r="D343" s="87"/>
      <c r="E343" s="87"/>
      <c r="F343" s="87"/>
      <c r="G343" s="87"/>
      <c r="H343" s="87"/>
    </row>
    <row r="344" spans="1:8" ht="12.75" customHeight="1" x14ac:dyDescent="0.15">
      <c r="A344" s="87"/>
      <c r="B344" s="87"/>
      <c r="C344" s="87"/>
      <c r="D344" s="87"/>
      <c r="E344" s="87"/>
      <c r="F344" s="87"/>
      <c r="G344" s="87"/>
      <c r="H344" s="87"/>
    </row>
    <row r="345" spans="1:8" ht="12.75" customHeight="1" x14ac:dyDescent="0.15">
      <c r="A345" s="87"/>
      <c r="B345" s="87"/>
      <c r="C345" s="87"/>
      <c r="D345" s="87"/>
      <c r="E345" s="87"/>
      <c r="F345" s="87"/>
      <c r="G345" s="87"/>
      <c r="H345" s="87"/>
    </row>
    <row r="346" spans="1:8" ht="12.75" customHeight="1" x14ac:dyDescent="0.15">
      <c r="A346" s="87"/>
      <c r="B346" s="87"/>
      <c r="C346" s="87"/>
      <c r="D346" s="87"/>
      <c r="E346" s="87"/>
      <c r="F346" s="87"/>
      <c r="G346" s="87"/>
      <c r="H346" s="87"/>
    </row>
    <row r="347" spans="1:8" ht="12.75" customHeight="1" x14ac:dyDescent="0.15">
      <c r="A347" s="87"/>
      <c r="B347" s="87"/>
      <c r="C347" s="87"/>
      <c r="D347" s="87"/>
      <c r="E347" s="87"/>
      <c r="F347" s="87"/>
      <c r="G347" s="87"/>
      <c r="H347" s="87"/>
    </row>
    <row r="348" spans="1:8" ht="12.75" customHeight="1" x14ac:dyDescent="0.15">
      <c r="A348" s="87"/>
      <c r="B348" s="87"/>
      <c r="C348" s="87"/>
      <c r="D348" s="87"/>
      <c r="E348" s="87"/>
      <c r="F348" s="87"/>
      <c r="G348" s="87"/>
      <c r="H348" s="87"/>
    </row>
    <row r="349" spans="1:8" ht="12.75" customHeight="1" x14ac:dyDescent="0.15">
      <c r="A349" s="87"/>
      <c r="B349" s="87"/>
      <c r="C349" s="87"/>
      <c r="D349" s="87"/>
      <c r="E349" s="87"/>
      <c r="F349" s="87"/>
      <c r="G349" s="87"/>
      <c r="H349" s="87"/>
    </row>
    <row r="350" spans="1:8" ht="12.75" customHeight="1" x14ac:dyDescent="0.15">
      <c r="A350" s="87"/>
      <c r="B350" s="87"/>
      <c r="C350" s="87"/>
      <c r="D350" s="87"/>
      <c r="E350" s="87"/>
      <c r="F350" s="87"/>
      <c r="G350" s="87"/>
      <c r="H350" s="87"/>
    </row>
    <row r="351" spans="1:8" ht="12.75" customHeight="1" x14ac:dyDescent="0.15">
      <c r="A351" s="87"/>
      <c r="B351" s="87"/>
      <c r="C351" s="87"/>
      <c r="D351" s="87"/>
      <c r="E351" s="87"/>
      <c r="F351" s="87"/>
      <c r="G351" s="87"/>
      <c r="H351" s="87"/>
    </row>
    <row r="352" spans="1:8" ht="12.75" customHeight="1" x14ac:dyDescent="0.15">
      <c r="A352" s="87"/>
      <c r="B352" s="87"/>
      <c r="C352" s="87"/>
      <c r="D352" s="87"/>
      <c r="E352" s="87"/>
      <c r="F352" s="87"/>
      <c r="G352" s="87"/>
      <c r="H352" s="87"/>
    </row>
    <row r="353" spans="1:8" ht="12.75" customHeight="1" x14ac:dyDescent="0.15">
      <c r="A353" s="87"/>
      <c r="B353" s="87"/>
      <c r="C353" s="87"/>
      <c r="D353" s="87"/>
      <c r="E353" s="87"/>
      <c r="F353" s="87"/>
      <c r="G353" s="87"/>
      <c r="H353" s="87"/>
    </row>
    <row r="354" spans="1:8" ht="12.75" customHeight="1" x14ac:dyDescent="0.15">
      <c r="A354" s="87"/>
      <c r="B354" s="87"/>
      <c r="C354" s="87"/>
      <c r="D354" s="87"/>
      <c r="E354" s="87"/>
      <c r="F354" s="87"/>
      <c r="G354" s="87"/>
      <c r="H354" s="87"/>
    </row>
    <row r="355" spans="1:8" ht="12.75" customHeight="1" x14ac:dyDescent="0.15">
      <c r="A355" s="87"/>
      <c r="B355" s="87"/>
      <c r="C355" s="87"/>
      <c r="D355" s="87"/>
      <c r="E355" s="87"/>
      <c r="F355" s="87"/>
      <c r="G355" s="87"/>
      <c r="H355" s="87"/>
    </row>
    <row r="356" spans="1:8" ht="12.75" customHeight="1" x14ac:dyDescent="0.15">
      <c r="A356" s="87"/>
      <c r="B356" s="87"/>
      <c r="C356" s="87"/>
      <c r="D356" s="87"/>
      <c r="E356" s="87"/>
      <c r="F356" s="87"/>
      <c r="G356" s="87"/>
      <c r="H356" s="87"/>
    </row>
    <row r="357" spans="1:8" ht="12.75" customHeight="1" x14ac:dyDescent="0.15">
      <c r="A357" s="87"/>
      <c r="B357" s="87"/>
      <c r="C357" s="87"/>
      <c r="D357" s="87"/>
      <c r="E357" s="87"/>
      <c r="F357" s="87"/>
      <c r="G357" s="87"/>
      <c r="H357" s="87"/>
    </row>
    <row r="358" spans="1:8" ht="12.75" customHeight="1" x14ac:dyDescent="0.15">
      <c r="A358" s="87"/>
      <c r="B358" s="87"/>
      <c r="C358" s="87"/>
      <c r="D358" s="87"/>
      <c r="E358" s="87"/>
      <c r="F358" s="87"/>
      <c r="G358" s="87"/>
      <c r="H358" s="87"/>
    </row>
    <row r="359" spans="1:8" ht="12.75" customHeight="1" x14ac:dyDescent="0.15">
      <c r="A359" s="87"/>
      <c r="B359" s="87"/>
      <c r="C359" s="87"/>
      <c r="D359" s="87"/>
      <c r="E359" s="87"/>
      <c r="F359" s="87"/>
      <c r="G359" s="87"/>
      <c r="H359" s="87"/>
    </row>
    <row r="360" spans="1:8" ht="12.75" customHeight="1" x14ac:dyDescent="0.15">
      <c r="A360" s="87"/>
      <c r="B360" s="87"/>
      <c r="C360" s="87"/>
      <c r="D360" s="87"/>
      <c r="E360" s="87"/>
      <c r="F360" s="87"/>
      <c r="G360" s="87"/>
      <c r="H360" s="87"/>
    </row>
    <row r="361" spans="1:8" ht="12.75" customHeight="1" x14ac:dyDescent="0.15">
      <c r="A361" s="87"/>
      <c r="B361" s="87"/>
      <c r="C361" s="87"/>
      <c r="D361" s="87"/>
      <c r="E361" s="87"/>
      <c r="F361" s="87"/>
      <c r="G361" s="87"/>
      <c r="H361" s="87"/>
    </row>
    <row r="362" spans="1:8" ht="12.75" customHeight="1" x14ac:dyDescent="0.15">
      <c r="A362" s="87"/>
      <c r="B362" s="87"/>
      <c r="C362" s="87"/>
      <c r="D362" s="87"/>
      <c r="E362" s="87"/>
      <c r="F362" s="87"/>
      <c r="G362" s="87"/>
      <c r="H362" s="87"/>
    </row>
    <row r="363" spans="1:8" ht="12.75" customHeight="1" x14ac:dyDescent="0.15">
      <c r="A363" s="87"/>
      <c r="B363" s="87"/>
      <c r="C363" s="87"/>
      <c r="D363" s="87"/>
      <c r="E363" s="87"/>
      <c r="F363" s="87"/>
      <c r="G363" s="87"/>
      <c r="H363" s="87"/>
    </row>
    <row r="364" spans="1:8" ht="12.75" customHeight="1" x14ac:dyDescent="0.15">
      <c r="A364" s="87"/>
      <c r="B364" s="87"/>
      <c r="C364" s="87"/>
      <c r="D364" s="87"/>
      <c r="E364" s="87"/>
      <c r="F364" s="87"/>
      <c r="G364" s="87"/>
      <c r="H364" s="87"/>
    </row>
    <row r="365" spans="1:8" ht="12.75" customHeight="1" x14ac:dyDescent="0.15">
      <c r="A365" s="87"/>
      <c r="B365" s="87"/>
      <c r="C365" s="87"/>
      <c r="D365" s="87"/>
      <c r="E365" s="87"/>
      <c r="F365" s="87"/>
      <c r="G365" s="87"/>
      <c r="H365" s="87"/>
    </row>
    <row r="366" spans="1:8" ht="12.75" customHeight="1" x14ac:dyDescent="0.15">
      <c r="A366" s="87"/>
      <c r="B366" s="87"/>
      <c r="C366" s="87"/>
      <c r="D366" s="87"/>
      <c r="E366" s="87"/>
      <c r="F366" s="87"/>
      <c r="G366" s="87"/>
      <c r="H366" s="87"/>
    </row>
    <row r="367" spans="1:8" ht="12.75" customHeight="1" x14ac:dyDescent="0.15">
      <c r="A367" s="87"/>
      <c r="B367" s="87"/>
      <c r="C367" s="87"/>
      <c r="D367" s="87"/>
      <c r="E367" s="87"/>
      <c r="F367" s="87"/>
      <c r="G367" s="87"/>
      <c r="H367" s="87"/>
    </row>
    <row r="368" spans="1:8" ht="12.75" customHeight="1" x14ac:dyDescent="0.15">
      <c r="A368" s="87"/>
      <c r="B368" s="87"/>
      <c r="C368" s="87"/>
      <c r="D368" s="87"/>
      <c r="E368" s="87"/>
      <c r="F368" s="87"/>
      <c r="G368" s="87"/>
      <c r="H368" s="87"/>
    </row>
    <row r="369" spans="1:8" ht="12.75" customHeight="1" x14ac:dyDescent="0.15">
      <c r="A369" s="87"/>
      <c r="B369" s="87"/>
      <c r="C369" s="87"/>
      <c r="D369" s="87"/>
      <c r="E369" s="87"/>
      <c r="F369" s="87"/>
      <c r="G369" s="87"/>
      <c r="H369" s="87"/>
    </row>
    <row r="370" spans="1:8" ht="12.75" customHeight="1" x14ac:dyDescent="0.15">
      <c r="A370" s="87"/>
      <c r="B370" s="87"/>
      <c r="C370" s="87"/>
      <c r="D370" s="87"/>
      <c r="E370" s="87"/>
      <c r="F370" s="87"/>
      <c r="G370" s="87"/>
      <c r="H370" s="87"/>
    </row>
    <row r="371" spans="1:8" x14ac:dyDescent="0.15">
      <c r="A371" s="87"/>
      <c r="B371" s="87"/>
      <c r="C371" s="87"/>
      <c r="D371" s="87"/>
      <c r="E371" s="87"/>
      <c r="F371" s="87"/>
      <c r="G371" s="87"/>
      <c r="H371" s="87"/>
    </row>
    <row r="372" spans="1:8" x14ac:dyDescent="0.15">
      <c r="A372" s="87"/>
      <c r="B372" s="87"/>
      <c r="C372" s="87"/>
      <c r="D372" s="87"/>
      <c r="E372" s="87"/>
      <c r="F372" s="87"/>
      <c r="G372" s="87"/>
      <c r="H372" s="87"/>
    </row>
    <row r="373" spans="1:8" x14ac:dyDescent="0.15">
      <c r="A373" s="87"/>
      <c r="B373" s="87"/>
      <c r="C373" s="87"/>
      <c r="D373" s="87"/>
      <c r="E373" s="87"/>
      <c r="F373" s="87"/>
      <c r="G373" s="87"/>
      <c r="H373" s="87"/>
    </row>
    <row r="374" spans="1:8" x14ac:dyDescent="0.15">
      <c r="A374" s="87"/>
      <c r="B374" s="87"/>
      <c r="C374" s="87"/>
      <c r="D374" s="87"/>
      <c r="E374" s="87"/>
      <c r="F374" s="87"/>
      <c r="G374" s="87"/>
      <c r="H374" s="87"/>
    </row>
    <row r="375" spans="1:8" x14ac:dyDescent="0.15">
      <c r="A375" s="87"/>
      <c r="B375" s="87"/>
      <c r="C375" s="87"/>
      <c r="D375" s="87"/>
      <c r="E375" s="87"/>
      <c r="F375" s="87"/>
      <c r="G375" s="87"/>
      <c r="H375" s="87"/>
    </row>
    <row r="376" spans="1:8" x14ac:dyDescent="0.15">
      <c r="A376" s="87"/>
      <c r="B376" s="87"/>
      <c r="C376" s="87"/>
      <c r="D376" s="87"/>
      <c r="E376" s="87"/>
      <c r="F376" s="87"/>
      <c r="G376" s="87"/>
      <c r="H376" s="87"/>
    </row>
    <row r="377" spans="1:8" x14ac:dyDescent="0.15">
      <c r="A377" s="87"/>
      <c r="B377" s="87"/>
      <c r="C377" s="87"/>
      <c r="D377" s="87"/>
      <c r="E377" s="87"/>
      <c r="F377" s="87"/>
      <c r="G377" s="87"/>
      <c r="H377" s="87"/>
    </row>
    <row r="378" spans="1:8" x14ac:dyDescent="0.15">
      <c r="A378" s="87"/>
      <c r="B378" s="87"/>
      <c r="C378" s="87"/>
      <c r="D378" s="87"/>
      <c r="E378" s="87"/>
      <c r="F378" s="87"/>
      <c r="G378" s="87"/>
      <c r="H378" s="87"/>
    </row>
    <row r="379" spans="1:8" x14ac:dyDescent="0.15">
      <c r="A379" s="87"/>
      <c r="B379" s="87"/>
      <c r="C379" s="87"/>
      <c r="D379" s="87"/>
      <c r="E379" s="87"/>
      <c r="F379" s="87"/>
      <c r="G379" s="87"/>
      <c r="H379" s="87"/>
    </row>
    <row r="380" spans="1:8" x14ac:dyDescent="0.15">
      <c r="A380" s="87"/>
      <c r="B380" s="87"/>
      <c r="C380" s="87"/>
      <c r="D380" s="87"/>
      <c r="E380" s="87"/>
      <c r="F380" s="87"/>
      <c r="G380" s="87"/>
      <c r="H380" s="87"/>
    </row>
    <row r="381" spans="1:8" x14ac:dyDescent="0.15">
      <c r="A381" s="87"/>
      <c r="B381" s="87"/>
      <c r="C381" s="87"/>
      <c r="D381" s="87"/>
      <c r="E381" s="87"/>
      <c r="F381" s="87"/>
      <c r="G381" s="87"/>
      <c r="H381" s="87"/>
    </row>
    <row r="382" spans="1:8" x14ac:dyDescent="0.15">
      <c r="A382" s="87"/>
      <c r="B382" s="87"/>
      <c r="C382" s="87"/>
      <c r="D382" s="87"/>
      <c r="E382" s="87"/>
      <c r="F382" s="87"/>
      <c r="G382" s="87"/>
      <c r="H382" s="87"/>
    </row>
    <row r="383" spans="1:8" x14ac:dyDescent="0.15">
      <c r="A383" s="87"/>
      <c r="B383" s="87"/>
      <c r="C383" s="87"/>
      <c r="D383" s="87"/>
      <c r="E383" s="87"/>
      <c r="F383" s="87"/>
      <c r="G383" s="87"/>
      <c r="H383" s="87"/>
    </row>
    <row r="384" spans="1:8" x14ac:dyDescent="0.15">
      <c r="A384" s="87"/>
      <c r="B384" s="87"/>
      <c r="C384" s="87"/>
      <c r="D384" s="87"/>
      <c r="E384" s="87"/>
      <c r="F384" s="87"/>
      <c r="G384" s="87"/>
      <c r="H384" s="87"/>
    </row>
    <row r="385" spans="1:8" x14ac:dyDescent="0.15">
      <c r="A385" s="87"/>
      <c r="B385" s="87"/>
      <c r="C385" s="87"/>
      <c r="D385" s="87"/>
      <c r="E385" s="87"/>
      <c r="F385" s="87"/>
      <c r="G385" s="87"/>
      <c r="H385" s="87"/>
    </row>
    <row r="386" spans="1:8" x14ac:dyDescent="0.15">
      <c r="A386" s="87"/>
      <c r="B386" s="87"/>
      <c r="C386" s="87"/>
      <c r="D386" s="87"/>
      <c r="E386" s="87"/>
      <c r="F386" s="87"/>
      <c r="G386" s="87"/>
      <c r="H386" s="87"/>
    </row>
    <row r="387" spans="1:8" x14ac:dyDescent="0.15">
      <c r="A387" s="87"/>
      <c r="B387" s="87"/>
      <c r="C387" s="87"/>
      <c r="D387" s="87"/>
      <c r="E387" s="87"/>
      <c r="F387" s="87"/>
      <c r="G387" s="87"/>
      <c r="H387" s="87"/>
    </row>
    <row r="388" spans="1:8" x14ac:dyDescent="0.15">
      <c r="A388" s="87"/>
      <c r="B388" s="87"/>
      <c r="C388" s="87"/>
      <c r="D388" s="87"/>
      <c r="E388" s="87"/>
      <c r="F388" s="87"/>
      <c r="G388" s="87"/>
      <c r="H388" s="87"/>
    </row>
    <row r="389" spans="1:8" x14ac:dyDescent="0.15">
      <c r="A389" s="87"/>
      <c r="B389" s="87"/>
      <c r="C389" s="87"/>
      <c r="D389" s="87"/>
      <c r="E389" s="87"/>
      <c r="F389" s="87"/>
      <c r="G389" s="87"/>
      <c r="H389" s="87"/>
    </row>
    <row r="390" spans="1:8" x14ac:dyDescent="0.15">
      <c r="A390" s="87"/>
      <c r="B390" s="87"/>
      <c r="C390" s="87"/>
      <c r="D390" s="87"/>
      <c r="E390" s="87"/>
      <c r="F390" s="87"/>
      <c r="G390" s="87"/>
      <c r="H390" s="87"/>
    </row>
    <row r="391" spans="1:8" x14ac:dyDescent="0.15">
      <c r="A391" s="87"/>
      <c r="B391" s="87"/>
      <c r="C391" s="87"/>
      <c r="D391" s="87"/>
      <c r="E391" s="87"/>
      <c r="F391" s="87"/>
      <c r="G391" s="87"/>
      <c r="H391" s="87"/>
    </row>
    <row r="392" spans="1:8" x14ac:dyDescent="0.15">
      <c r="A392" s="87"/>
      <c r="B392" s="87"/>
      <c r="C392" s="87"/>
      <c r="D392" s="87"/>
      <c r="E392" s="87"/>
      <c r="F392" s="87"/>
      <c r="G392" s="87"/>
      <c r="H392" s="87"/>
    </row>
    <row r="393" spans="1:8" x14ac:dyDescent="0.15">
      <c r="A393" s="87"/>
      <c r="B393" s="87"/>
      <c r="C393" s="87"/>
      <c r="D393" s="87"/>
      <c r="E393" s="87"/>
      <c r="F393" s="87"/>
      <c r="G393" s="87"/>
      <c r="H393" s="87"/>
    </row>
    <row r="394" spans="1:8" x14ac:dyDescent="0.15">
      <c r="A394" s="87"/>
      <c r="B394" s="87"/>
      <c r="C394" s="87"/>
      <c r="D394" s="87"/>
      <c r="E394" s="87"/>
      <c r="F394" s="87"/>
      <c r="G394" s="87"/>
      <c r="H394" s="87"/>
    </row>
    <row r="395" spans="1:8" x14ac:dyDescent="0.15">
      <c r="A395" s="87"/>
      <c r="B395" s="87"/>
      <c r="C395" s="87"/>
      <c r="D395" s="87"/>
      <c r="E395" s="87"/>
      <c r="F395" s="87"/>
      <c r="G395" s="87"/>
      <c r="H395" s="87"/>
    </row>
    <row r="396" spans="1:8" x14ac:dyDescent="0.15">
      <c r="A396" s="87"/>
      <c r="B396" s="87"/>
      <c r="C396" s="87"/>
      <c r="D396" s="87"/>
      <c r="E396" s="87"/>
      <c r="F396" s="87"/>
      <c r="G396" s="87"/>
      <c r="H396" s="87"/>
    </row>
    <row r="397" spans="1:8" x14ac:dyDescent="0.15">
      <c r="A397" s="87"/>
      <c r="B397" s="87"/>
      <c r="C397" s="87"/>
      <c r="D397" s="87"/>
      <c r="E397" s="87"/>
      <c r="F397" s="87"/>
      <c r="G397" s="87"/>
      <c r="H397" s="87"/>
    </row>
    <row r="398" spans="1:8" x14ac:dyDescent="0.15">
      <c r="A398" s="87"/>
      <c r="B398" s="87"/>
      <c r="C398" s="87"/>
      <c r="D398" s="87"/>
      <c r="E398" s="87"/>
      <c r="F398" s="87"/>
      <c r="G398" s="87"/>
      <c r="H398" s="87"/>
    </row>
    <row r="399" spans="1:8" x14ac:dyDescent="0.15">
      <c r="A399" s="87"/>
      <c r="B399" s="87"/>
      <c r="C399" s="87"/>
      <c r="D399" s="87"/>
      <c r="E399" s="87"/>
      <c r="F399" s="87"/>
      <c r="G399" s="87"/>
      <c r="H399" s="87"/>
    </row>
    <row r="400" spans="1:8" x14ac:dyDescent="0.15">
      <c r="A400" s="87"/>
      <c r="B400" s="87"/>
      <c r="C400" s="87"/>
      <c r="D400" s="87"/>
      <c r="E400" s="87"/>
      <c r="F400" s="87"/>
      <c r="G400" s="87"/>
      <c r="H400" s="87"/>
    </row>
    <row r="401" spans="1:8" x14ac:dyDescent="0.15">
      <c r="A401" s="87"/>
      <c r="B401" s="87"/>
      <c r="C401" s="87"/>
      <c r="D401" s="87"/>
      <c r="E401" s="87"/>
      <c r="F401" s="87"/>
      <c r="G401" s="87"/>
      <c r="H401" s="87"/>
    </row>
    <row r="402" spans="1:8" x14ac:dyDescent="0.15">
      <c r="A402" s="87"/>
      <c r="B402" s="87"/>
      <c r="C402" s="87"/>
      <c r="D402" s="87"/>
      <c r="E402" s="87"/>
      <c r="F402" s="87"/>
      <c r="G402" s="87"/>
      <c r="H402" s="87"/>
    </row>
    <row r="403" spans="1:8" x14ac:dyDescent="0.15">
      <c r="A403" s="87"/>
      <c r="B403" s="87"/>
      <c r="C403" s="87"/>
      <c r="D403" s="87"/>
      <c r="E403" s="87"/>
      <c r="F403" s="87"/>
      <c r="G403" s="87"/>
      <c r="H403" s="87"/>
    </row>
    <row r="404" spans="1:8" x14ac:dyDescent="0.15">
      <c r="A404" s="87"/>
      <c r="B404" s="87"/>
      <c r="C404" s="87"/>
      <c r="D404" s="87"/>
      <c r="E404" s="87"/>
      <c r="F404" s="87"/>
      <c r="G404" s="87"/>
      <c r="H404" s="87"/>
    </row>
    <row r="405" spans="1:8" x14ac:dyDescent="0.15">
      <c r="A405" s="87"/>
      <c r="B405" s="87"/>
      <c r="C405" s="87"/>
      <c r="D405" s="87"/>
      <c r="E405" s="87"/>
      <c r="F405" s="87"/>
      <c r="G405" s="87"/>
      <c r="H405" s="87"/>
    </row>
    <row r="406" spans="1:8" x14ac:dyDescent="0.15">
      <c r="A406" s="87"/>
      <c r="B406" s="87"/>
      <c r="C406" s="87"/>
      <c r="D406" s="87"/>
      <c r="E406" s="87"/>
      <c r="F406" s="87"/>
      <c r="G406" s="87"/>
      <c r="H406" s="87"/>
    </row>
    <row r="407" spans="1:8" x14ac:dyDescent="0.15">
      <c r="A407" s="87"/>
      <c r="B407" s="87"/>
      <c r="C407" s="87"/>
      <c r="D407" s="87"/>
      <c r="E407" s="87"/>
      <c r="F407" s="87"/>
      <c r="G407" s="87"/>
      <c r="H407" s="87"/>
    </row>
    <row r="408" spans="1:8" x14ac:dyDescent="0.15">
      <c r="A408" s="87"/>
      <c r="B408" s="87"/>
      <c r="C408" s="87"/>
      <c r="D408" s="87"/>
      <c r="E408" s="87"/>
      <c r="F408" s="87"/>
      <c r="G408" s="87"/>
      <c r="H408" s="87"/>
    </row>
    <row r="409" spans="1:8" x14ac:dyDescent="0.15">
      <c r="A409" s="87"/>
      <c r="B409" s="87"/>
      <c r="C409" s="87"/>
      <c r="D409" s="87"/>
      <c r="E409" s="87"/>
      <c r="F409" s="87"/>
      <c r="G409" s="87"/>
      <c r="H409" s="87"/>
    </row>
    <row r="410" spans="1:8" x14ac:dyDescent="0.15">
      <c r="A410" s="87"/>
      <c r="B410" s="87"/>
      <c r="C410" s="87"/>
      <c r="D410" s="87"/>
      <c r="E410" s="87"/>
      <c r="F410" s="87"/>
      <c r="G410" s="87"/>
      <c r="H410" s="87"/>
    </row>
    <row r="411" spans="1:8" x14ac:dyDescent="0.15">
      <c r="A411" s="87"/>
      <c r="B411" s="87"/>
      <c r="C411" s="87"/>
      <c r="D411" s="87"/>
      <c r="E411" s="87"/>
      <c r="F411" s="87"/>
      <c r="G411" s="87"/>
      <c r="H411" s="87"/>
    </row>
    <row r="412" spans="1:8" x14ac:dyDescent="0.15">
      <c r="A412" s="87"/>
      <c r="B412" s="87"/>
      <c r="C412" s="87"/>
      <c r="D412" s="87"/>
      <c r="E412" s="87"/>
      <c r="F412" s="87"/>
      <c r="G412" s="87"/>
      <c r="H412" s="87"/>
    </row>
    <row r="413" spans="1:8" x14ac:dyDescent="0.15">
      <c r="A413" s="87"/>
      <c r="B413" s="87"/>
      <c r="C413" s="87"/>
      <c r="D413" s="87"/>
      <c r="E413" s="87"/>
      <c r="F413" s="87"/>
      <c r="G413" s="87"/>
      <c r="H413" s="87"/>
    </row>
    <row r="414" spans="1:8" x14ac:dyDescent="0.15">
      <c r="A414" s="87"/>
      <c r="B414" s="87"/>
      <c r="C414" s="87"/>
      <c r="D414" s="87"/>
      <c r="E414" s="87"/>
      <c r="F414" s="87"/>
      <c r="G414" s="87"/>
      <c r="H414" s="87"/>
    </row>
    <row r="415" spans="1:8" x14ac:dyDescent="0.15">
      <c r="A415" s="87"/>
      <c r="B415" s="87"/>
      <c r="C415" s="87"/>
      <c r="D415" s="87"/>
      <c r="E415" s="87"/>
      <c r="F415" s="87"/>
      <c r="G415" s="87"/>
      <c r="H415" s="87"/>
    </row>
    <row r="416" spans="1:8" x14ac:dyDescent="0.15">
      <c r="A416" s="87"/>
      <c r="B416" s="87"/>
      <c r="C416" s="87"/>
      <c r="D416" s="87"/>
      <c r="E416" s="87"/>
      <c r="F416" s="87"/>
      <c r="G416" s="87"/>
      <c r="H416" s="87"/>
    </row>
    <row r="417" spans="1:8" x14ac:dyDescent="0.15">
      <c r="A417" s="87"/>
      <c r="B417" s="87"/>
      <c r="C417" s="87"/>
      <c r="D417" s="87"/>
      <c r="E417" s="87"/>
      <c r="F417" s="87"/>
      <c r="G417" s="87"/>
      <c r="H417" s="87"/>
    </row>
    <row r="418" spans="1:8" x14ac:dyDescent="0.15">
      <c r="A418" s="87"/>
      <c r="B418" s="87"/>
      <c r="C418" s="87"/>
      <c r="D418" s="87"/>
      <c r="E418" s="87"/>
      <c r="F418" s="87"/>
      <c r="G418" s="87"/>
      <c r="H418" s="87"/>
    </row>
    <row r="419" spans="1:8" x14ac:dyDescent="0.15">
      <c r="A419" s="87"/>
      <c r="B419" s="87"/>
      <c r="C419" s="87"/>
      <c r="D419" s="87"/>
      <c r="E419" s="87"/>
      <c r="F419" s="87"/>
      <c r="G419" s="87"/>
      <c r="H419" s="87"/>
    </row>
    <row r="420" spans="1:8" x14ac:dyDescent="0.15">
      <c r="A420" s="87"/>
      <c r="B420" s="87"/>
      <c r="C420" s="87"/>
      <c r="D420" s="87"/>
      <c r="E420" s="87"/>
      <c r="F420" s="87"/>
      <c r="G420" s="87"/>
      <c r="H420" s="87"/>
    </row>
    <row r="421" spans="1:8" x14ac:dyDescent="0.15">
      <c r="A421" s="87"/>
      <c r="B421" s="87"/>
      <c r="C421" s="87"/>
      <c r="D421" s="87"/>
      <c r="E421" s="87"/>
      <c r="F421" s="87"/>
      <c r="G421" s="87"/>
      <c r="H421" s="87"/>
    </row>
    <row r="422" spans="1:8" x14ac:dyDescent="0.15">
      <c r="A422" s="87"/>
      <c r="B422" s="87"/>
      <c r="C422" s="87"/>
      <c r="D422" s="87"/>
      <c r="E422" s="87"/>
      <c r="F422" s="87"/>
      <c r="G422" s="87"/>
      <c r="H422" s="87"/>
    </row>
    <row r="423" spans="1:8" x14ac:dyDescent="0.15">
      <c r="A423" s="87"/>
      <c r="B423" s="87"/>
      <c r="C423" s="87"/>
      <c r="D423" s="87"/>
      <c r="E423" s="87"/>
      <c r="F423" s="87"/>
      <c r="G423" s="87"/>
      <c r="H423" s="87"/>
    </row>
    <row r="424" spans="1:8" x14ac:dyDescent="0.15">
      <c r="A424" s="87"/>
      <c r="B424" s="87"/>
      <c r="C424" s="87"/>
      <c r="D424" s="87"/>
      <c r="E424" s="87"/>
      <c r="F424" s="87"/>
      <c r="G424" s="87"/>
      <c r="H424" s="87"/>
    </row>
    <row r="425" spans="1:8" x14ac:dyDescent="0.15">
      <c r="A425" s="87"/>
      <c r="B425" s="87"/>
      <c r="C425" s="87"/>
      <c r="D425" s="87"/>
      <c r="E425" s="87"/>
      <c r="F425" s="87"/>
      <c r="G425" s="87"/>
      <c r="H425" s="87"/>
    </row>
    <row r="426" spans="1:8" x14ac:dyDescent="0.15">
      <c r="A426" s="87"/>
      <c r="B426" s="87"/>
      <c r="C426" s="87"/>
      <c r="D426" s="87"/>
      <c r="E426" s="87"/>
      <c r="F426" s="87"/>
      <c r="G426" s="87"/>
      <c r="H426" s="87"/>
    </row>
    <row r="427" spans="1:8" x14ac:dyDescent="0.15">
      <c r="A427" s="87"/>
      <c r="B427" s="87"/>
      <c r="C427" s="87"/>
      <c r="D427" s="87"/>
      <c r="E427" s="87"/>
      <c r="F427" s="87"/>
      <c r="G427" s="87"/>
      <c r="H427" s="87"/>
    </row>
    <row r="428" spans="1:8" x14ac:dyDescent="0.15">
      <c r="A428" s="87"/>
      <c r="B428" s="87"/>
      <c r="C428" s="87"/>
      <c r="D428" s="87"/>
      <c r="E428" s="87"/>
      <c r="F428" s="87"/>
      <c r="G428" s="87"/>
      <c r="H428" s="87"/>
    </row>
    <row r="429" spans="1:8" x14ac:dyDescent="0.15">
      <c r="A429" s="87"/>
      <c r="B429" s="87"/>
      <c r="C429" s="87"/>
      <c r="D429" s="87"/>
      <c r="E429" s="87"/>
      <c r="F429" s="87"/>
      <c r="G429" s="87"/>
      <c r="H429" s="87"/>
    </row>
    <row r="430" spans="1:8" x14ac:dyDescent="0.15">
      <c r="A430" s="87"/>
      <c r="B430" s="87"/>
      <c r="C430" s="87"/>
      <c r="D430" s="87"/>
      <c r="E430" s="87"/>
      <c r="F430" s="87"/>
      <c r="G430" s="87"/>
      <c r="H430" s="87"/>
    </row>
    <row r="431" spans="1:8" x14ac:dyDescent="0.15">
      <c r="A431" s="87"/>
      <c r="B431" s="87"/>
      <c r="C431" s="87"/>
      <c r="D431" s="87"/>
      <c r="E431" s="87"/>
      <c r="F431" s="87"/>
      <c r="G431" s="87"/>
      <c r="H431" s="87"/>
    </row>
    <row r="432" spans="1:8" x14ac:dyDescent="0.15">
      <c r="A432" s="87"/>
      <c r="B432" s="87"/>
      <c r="C432" s="87"/>
      <c r="D432" s="87"/>
      <c r="E432" s="87"/>
      <c r="F432" s="87"/>
      <c r="G432" s="87"/>
      <c r="H432" s="87"/>
    </row>
    <row r="433" spans="1:8" x14ac:dyDescent="0.15">
      <c r="A433" s="87"/>
      <c r="B433" s="87"/>
      <c r="C433" s="87"/>
      <c r="D433" s="87"/>
      <c r="E433" s="87"/>
      <c r="F433" s="87"/>
      <c r="G433" s="87"/>
      <c r="H433" s="87"/>
    </row>
    <row r="434" spans="1:8" x14ac:dyDescent="0.15">
      <c r="A434" s="87"/>
      <c r="B434" s="87"/>
      <c r="C434" s="87"/>
      <c r="D434" s="87"/>
      <c r="E434" s="87"/>
      <c r="F434" s="87"/>
      <c r="G434" s="87"/>
      <c r="H434" s="87"/>
    </row>
    <row r="435" spans="1:8" x14ac:dyDescent="0.15">
      <c r="A435" s="87"/>
      <c r="B435" s="87"/>
      <c r="C435" s="87"/>
      <c r="D435" s="87"/>
      <c r="E435" s="87"/>
      <c r="F435" s="87"/>
      <c r="G435" s="87"/>
      <c r="H435" s="87"/>
    </row>
    <row r="436" spans="1:8" x14ac:dyDescent="0.15">
      <c r="A436" s="87"/>
      <c r="B436" s="87"/>
      <c r="C436" s="87"/>
      <c r="D436" s="87"/>
      <c r="E436" s="87"/>
      <c r="F436" s="87"/>
      <c r="G436" s="87"/>
      <c r="H436" s="87"/>
    </row>
    <row r="437" spans="1:8" x14ac:dyDescent="0.15">
      <c r="A437" s="87"/>
      <c r="B437" s="87"/>
      <c r="C437" s="87"/>
      <c r="D437" s="87"/>
      <c r="E437" s="87"/>
      <c r="F437" s="87"/>
      <c r="G437" s="87"/>
      <c r="H437" s="87"/>
    </row>
    <row r="438" spans="1:8" x14ac:dyDescent="0.15">
      <c r="A438" s="87"/>
      <c r="B438" s="87"/>
      <c r="C438" s="87"/>
      <c r="D438" s="87"/>
      <c r="E438" s="87"/>
      <c r="F438" s="87"/>
      <c r="G438" s="87"/>
      <c r="H438" s="87"/>
    </row>
    <row r="439" spans="1:8" x14ac:dyDescent="0.15">
      <c r="A439" s="87"/>
      <c r="B439" s="87"/>
      <c r="C439" s="87"/>
      <c r="D439" s="87"/>
      <c r="E439" s="87"/>
      <c r="F439" s="87"/>
      <c r="G439" s="87"/>
      <c r="H439" s="87"/>
    </row>
    <row r="440" spans="1:8" x14ac:dyDescent="0.15">
      <c r="A440" s="87"/>
      <c r="B440" s="87"/>
      <c r="C440" s="87"/>
      <c r="D440" s="87"/>
      <c r="E440" s="87"/>
      <c r="F440" s="87"/>
      <c r="G440" s="87"/>
      <c r="H440" s="87"/>
    </row>
    <row r="441" spans="1:8" x14ac:dyDescent="0.15">
      <c r="A441" s="87"/>
      <c r="B441" s="87"/>
      <c r="C441" s="87"/>
      <c r="D441" s="87"/>
      <c r="E441" s="87"/>
      <c r="F441" s="87"/>
      <c r="G441" s="87"/>
      <c r="H441" s="87"/>
    </row>
    <row r="442" spans="1:8" x14ac:dyDescent="0.15">
      <c r="A442" s="87"/>
      <c r="B442" s="87"/>
      <c r="C442" s="87"/>
      <c r="D442" s="87"/>
      <c r="E442" s="87"/>
      <c r="F442" s="87"/>
      <c r="G442" s="87"/>
      <c r="H442" s="87"/>
    </row>
    <row r="443" spans="1:8" x14ac:dyDescent="0.15">
      <c r="A443" s="87"/>
      <c r="B443" s="87"/>
      <c r="C443" s="87"/>
      <c r="D443" s="87"/>
      <c r="E443" s="87"/>
      <c r="F443" s="87"/>
      <c r="G443" s="87"/>
      <c r="H443" s="87"/>
    </row>
    <row r="444" spans="1:8" x14ac:dyDescent="0.15">
      <c r="A444" s="87"/>
      <c r="B444" s="87"/>
      <c r="C444" s="87"/>
      <c r="D444" s="87"/>
      <c r="E444" s="87"/>
      <c r="F444" s="87"/>
      <c r="G444" s="87"/>
      <c r="H444" s="87"/>
    </row>
    <row r="445" spans="1:8" x14ac:dyDescent="0.15">
      <c r="A445" s="87"/>
      <c r="B445" s="87"/>
      <c r="C445" s="87"/>
      <c r="D445" s="87"/>
      <c r="E445" s="87"/>
      <c r="F445" s="87"/>
      <c r="G445" s="87"/>
      <c r="H445" s="87"/>
    </row>
    <row r="446" spans="1:8" x14ac:dyDescent="0.15">
      <c r="A446" s="87"/>
      <c r="B446" s="87"/>
      <c r="C446" s="87"/>
      <c r="D446" s="87"/>
      <c r="E446" s="87"/>
      <c r="F446" s="87"/>
      <c r="G446" s="87"/>
      <c r="H446" s="87"/>
    </row>
    <row r="447" spans="1:8" x14ac:dyDescent="0.15">
      <c r="A447" s="87"/>
      <c r="B447" s="87"/>
      <c r="C447" s="87"/>
      <c r="D447" s="87"/>
      <c r="E447" s="87"/>
      <c r="F447" s="87"/>
      <c r="G447" s="87"/>
      <c r="H447" s="87"/>
    </row>
    <row r="448" spans="1:8" x14ac:dyDescent="0.15">
      <c r="A448" s="87"/>
      <c r="B448" s="87"/>
      <c r="C448" s="87"/>
      <c r="D448" s="87"/>
      <c r="E448" s="87"/>
      <c r="F448" s="87"/>
      <c r="G448" s="87"/>
      <c r="H448" s="87"/>
    </row>
    <row r="449" spans="1:8" x14ac:dyDescent="0.15">
      <c r="A449" s="87"/>
      <c r="B449" s="87"/>
      <c r="C449" s="87"/>
      <c r="D449" s="87"/>
      <c r="E449" s="87"/>
      <c r="F449" s="87"/>
      <c r="G449" s="87"/>
      <c r="H449" s="87"/>
    </row>
    <row r="450" spans="1:8" x14ac:dyDescent="0.15">
      <c r="A450" s="87"/>
      <c r="B450" s="87"/>
      <c r="C450" s="87"/>
      <c r="D450" s="87"/>
      <c r="E450" s="87"/>
      <c r="F450" s="87"/>
      <c r="G450" s="87"/>
      <c r="H450" s="87"/>
    </row>
    <row r="451" spans="1:8" x14ac:dyDescent="0.15">
      <c r="A451" s="87"/>
      <c r="B451" s="87"/>
      <c r="C451" s="87"/>
      <c r="D451" s="87"/>
      <c r="E451" s="87"/>
      <c r="F451" s="87"/>
      <c r="G451" s="87"/>
      <c r="H451" s="87"/>
    </row>
    <row r="452" spans="1:8" x14ac:dyDescent="0.15">
      <c r="A452" s="87"/>
      <c r="B452" s="87"/>
      <c r="C452" s="87"/>
      <c r="D452" s="87"/>
      <c r="E452" s="87"/>
      <c r="F452" s="87"/>
      <c r="G452" s="87"/>
      <c r="H452" s="87"/>
    </row>
    <row r="453" spans="1:8" x14ac:dyDescent="0.15">
      <c r="A453" s="87"/>
      <c r="B453" s="87"/>
      <c r="C453" s="87"/>
      <c r="D453" s="87"/>
      <c r="E453" s="87"/>
      <c r="F453" s="87"/>
      <c r="G453" s="87"/>
      <c r="H453" s="87"/>
    </row>
    <row r="454" spans="1:8" x14ac:dyDescent="0.15">
      <c r="A454" s="87"/>
      <c r="B454" s="87"/>
      <c r="C454" s="87"/>
      <c r="D454" s="87"/>
      <c r="E454" s="87"/>
      <c r="F454" s="87"/>
      <c r="G454" s="87"/>
      <c r="H454" s="87"/>
    </row>
    <row r="455" spans="1:8" x14ac:dyDescent="0.15">
      <c r="A455" s="87"/>
      <c r="B455" s="87"/>
      <c r="C455" s="87"/>
      <c r="D455" s="87"/>
      <c r="E455" s="87"/>
      <c r="F455" s="87"/>
      <c r="G455" s="87"/>
      <c r="H455" s="87"/>
    </row>
    <row r="456" spans="1:8" x14ac:dyDescent="0.15">
      <c r="A456" s="87"/>
      <c r="B456" s="87"/>
      <c r="C456" s="87"/>
      <c r="D456" s="87"/>
      <c r="E456" s="87"/>
      <c r="F456" s="87"/>
      <c r="G456" s="87"/>
      <c r="H456" s="87"/>
    </row>
    <row r="457" spans="1:8" x14ac:dyDescent="0.15">
      <c r="A457" s="87"/>
      <c r="B457" s="87"/>
      <c r="C457" s="87"/>
      <c r="D457" s="87"/>
      <c r="E457" s="87"/>
      <c r="F457" s="87"/>
      <c r="G457" s="87"/>
      <c r="H457" s="87"/>
    </row>
    <row r="458" spans="1:8" x14ac:dyDescent="0.15">
      <c r="A458" s="87"/>
      <c r="B458" s="87"/>
      <c r="C458" s="87"/>
      <c r="D458" s="87"/>
      <c r="E458" s="87"/>
      <c r="F458" s="87"/>
      <c r="G458" s="87"/>
      <c r="H458" s="87"/>
    </row>
    <row r="459" spans="1:8" x14ac:dyDescent="0.15">
      <c r="A459" s="87"/>
      <c r="B459" s="87"/>
      <c r="C459" s="87"/>
      <c r="D459" s="87"/>
      <c r="E459" s="87"/>
      <c r="F459" s="87"/>
      <c r="G459" s="87"/>
      <c r="H459" s="87"/>
    </row>
    <row r="460" spans="1:8" x14ac:dyDescent="0.15">
      <c r="A460" s="87"/>
      <c r="B460" s="87"/>
      <c r="C460" s="87"/>
      <c r="D460" s="87"/>
      <c r="E460" s="87"/>
      <c r="F460" s="87"/>
      <c r="G460" s="87"/>
      <c r="H460" s="87"/>
    </row>
    <row r="461" spans="1:8" x14ac:dyDescent="0.15">
      <c r="A461" s="87"/>
      <c r="B461" s="87"/>
      <c r="C461" s="87"/>
      <c r="D461" s="87"/>
      <c r="E461" s="87"/>
      <c r="F461" s="87"/>
      <c r="G461" s="87"/>
      <c r="H461" s="87"/>
    </row>
    <row r="462" spans="1:8" x14ac:dyDescent="0.15">
      <c r="A462" s="87"/>
      <c r="B462" s="87"/>
      <c r="C462" s="87"/>
      <c r="D462" s="87"/>
      <c r="E462" s="87"/>
      <c r="F462" s="87"/>
      <c r="G462" s="87"/>
      <c r="H462" s="87"/>
    </row>
    <row r="463" spans="1:8" x14ac:dyDescent="0.15">
      <c r="A463" s="87"/>
      <c r="B463" s="87"/>
      <c r="C463" s="87"/>
      <c r="D463" s="87"/>
      <c r="E463" s="87"/>
      <c r="F463" s="87"/>
      <c r="G463" s="87"/>
      <c r="H463" s="87"/>
    </row>
    <row r="464" spans="1:8" x14ac:dyDescent="0.15">
      <c r="A464" s="87"/>
      <c r="B464" s="87"/>
      <c r="C464" s="87"/>
      <c r="D464" s="87"/>
      <c r="E464" s="87"/>
      <c r="F464" s="87"/>
      <c r="G464" s="87"/>
      <c r="H464" s="87"/>
    </row>
    <row r="465" spans="1:8" x14ac:dyDescent="0.15">
      <c r="A465" s="87"/>
      <c r="B465" s="87"/>
      <c r="C465" s="87"/>
      <c r="D465" s="87"/>
      <c r="E465" s="87"/>
      <c r="F465" s="87"/>
      <c r="G465" s="87"/>
      <c r="H465" s="87"/>
    </row>
    <row r="466" spans="1:8" x14ac:dyDescent="0.15">
      <c r="A466" s="87"/>
      <c r="B466" s="87"/>
      <c r="C466" s="87"/>
      <c r="D466" s="87"/>
      <c r="E466" s="87"/>
      <c r="F466" s="87"/>
      <c r="G466" s="87"/>
      <c r="H466" s="87"/>
    </row>
    <row r="467" spans="1:8" x14ac:dyDescent="0.15">
      <c r="A467" s="87"/>
      <c r="B467" s="87"/>
      <c r="C467" s="87"/>
      <c r="D467" s="87"/>
      <c r="E467" s="87"/>
      <c r="F467" s="87"/>
      <c r="G467" s="87"/>
      <c r="H467" s="87"/>
    </row>
    <row r="468" spans="1:8" x14ac:dyDescent="0.15">
      <c r="A468" s="87"/>
      <c r="B468" s="87"/>
      <c r="C468" s="87"/>
      <c r="D468" s="87"/>
      <c r="E468" s="87"/>
      <c r="F468" s="87"/>
      <c r="G468" s="87"/>
      <c r="H468" s="87"/>
    </row>
    <row r="469" spans="1:8" x14ac:dyDescent="0.15">
      <c r="A469" s="87"/>
      <c r="B469" s="87"/>
      <c r="C469" s="87"/>
      <c r="D469" s="87"/>
      <c r="E469" s="87"/>
      <c r="F469" s="87"/>
      <c r="G469" s="87"/>
      <c r="H469" s="87"/>
    </row>
    <row r="470" spans="1:8" x14ac:dyDescent="0.15">
      <c r="A470" s="87"/>
      <c r="B470" s="87"/>
      <c r="C470" s="87"/>
      <c r="D470" s="87"/>
      <c r="E470" s="87"/>
      <c r="F470" s="87"/>
      <c r="G470" s="87"/>
      <c r="H470" s="87"/>
    </row>
    <row r="471" spans="1:8" x14ac:dyDescent="0.15">
      <c r="A471" s="87"/>
      <c r="B471" s="87"/>
      <c r="C471" s="87"/>
      <c r="D471" s="87"/>
      <c r="E471" s="87"/>
      <c r="F471" s="87"/>
      <c r="G471" s="87"/>
      <c r="H471" s="87"/>
    </row>
    <row r="472" spans="1:8" x14ac:dyDescent="0.15">
      <c r="A472" s="87"/>
      <c r="B472" s="87"/>
      <c r="C472" s="87"/>
      <c r="D472" s="87"/>
      <c r="E472" s="87"/>
      <c r="F472" s="87"/>
      <c r="G472" s="87"/>
      <c r="H472" s="87"/>
    </row>
    <row r="473" spans="1:8" x14ac:dyDescent="0.15">
      <c r="A473" s="87"/>
      <c r="B473" s="87"/>
      <c r="C473" s="87"/>
      <c r="D473" s="87"/>
      <c r="E473" s="87"/>
      <c r="F473" s="87"/>
      <c r="G473" s="87"/>
      <c r="H473" s="87"/>
    </row>
    <row r="474" spans="1:8" x14ac:dyDescent="0.15">
      <c r="A474" s="87"/>
      <c r="B474" s="87"/>
      <c r="C474" s="87"/>
      <c r="D474" s="87"/>
      <c r="E474" s="87"/>
      <c r="F474" s="87"/>
      <c r="G474" s="87"/>
      <c r="H474" s="87"/>
    </row>
    <row r="475" spans="1:8" x14ac:dyDescent="0.15">
      <c r="A475" s="87"/>
      <c r="B475" s="87"/>
      <c r="C475" s="87"/>
      <c r="D475" s="87"/>
      <c r="E475" s="87"/>
      <c r="F475" s="87"/>
      <c r="G475" s="87"/>
      <c r="H475" s="87"/>
    </row>
    <row r="476" spans="1:8" x14ac:dyDescent="0.15">
      <c r="A476" s="87"/>
      <c r="B476" s="87"/>
      <c r="C476" s="87"/>
      <c r="D476" s="87"/>
      <c r="E476" s="87"/>
      <c r="F476" s="87"/>
      <c r="G476" s="87"/>
      <c r="H476" s="87"/>
    </row>
    <row r="477" spans="1:8" x14ac:dyDescent="0.15">
      <c r="A477" s="87"/>
      <c r="B477" s="87"/>
      <c r="C477" s="87"/>
      <c r="D477" s="87"/>
      <c r="E477" s="87"/>
      <c r="F477" s="87"/>
      <c r="G477" s="87"/>
      <c r="H477" s="87"/>
    </row>
    <row r="478" spans="1:8" x14ac:dyDescent="0.15">
      <c r="A478" s="87"/>
      <c r="B478" s="87"/>
      <c r="C478" s="87"/>
      <c r="D478" s="87"/>
      <c r="E478" s="87"/>
      <c r="F478" s="87"/>
      <c r="G478" s="87"/>
      <c r="H478" s="87"/>
    </row>
    <row r="479" spans="1:8" x14ac:dyDescent="0.15">
      <c r="A479" s="87"/>
      <c r="B479" s="87"/>
      <c r="C479" s="87"/>
      <c r="D479" s="87"/>
      <c r="E479" s="87"/>
      <c r="F479" s="87"/>
      <c r="G479" s="87"/>
      <c r="H479" s="87"/>
    </row>
    <row r="480" spans="1:8" x14ac:dyDescent="0.15">
      <c r="A480" s="87"/>
      <c r="B480" s="87"/>
      <c r="C480" s="87"/>
      <c r="D480" s="87"/>
      <c r="E480" s="87"/>
      <c r="F480" s="87"/>
      <c r="G480" s="87"/>
      <c r="H480" s="87"/>
    </row>
    <row r="481" spans="1:8" x14ac:dyDescent="0.15">
      <c r="A481" s="87"/>
      <c r="B481" s="87"/>
      <c r="C481" s="87"/>
      <c r="D481" s="87"/>
      <c r="E481" s="87"/>
      <c r="F481" s="87"/>
      <c r="G481" s="87"/>
      <c r="H481" s="87"/>
    </row>
    <row r="482" spans="1:8" x14ac:dyDescent="0.15">
      <c r="A482" s="87"/>
      <c r="B482" s="87"/>
      <c r="C482" s="87"/>
      <c r="D482" s="87"/>
      <c r="E482" s="87"/>
      <c r="F482" s="87"/>
      <c r="G482" s="87"/>
      <c r="H482" s="87"/>
    </row>
    <row r="483" spans="1:8" x14ac:dyDescent="0.15">
      <c r="A483" s="87"/>
      <c r="B483" s="87"/>
      <c r="C483" s="87"/>
      <c r="D483" s="87"/>
      <c r="E483" s="87"/>
      <c r="F483" s="87"/>
      <c r="G483" s="87"/>
      <c r="H483" s="87"/>
    </row>
    <row r="484" spans="1:8" x14ac:dyDescent="0.15">
      <c r="A484" s="87"/>
      <c r="B484" s="87"/>
      <c r="C484" s="87"/>
      <c r="D484" s="87"/>
      <c r="E484" s="87"/>
      <c r="F484" s="87"/>
      <c r="G484" s="87"/>
      <c r="H484" s="87"/>
    </row>
    <row r="485" spans="1:8" x14ac:dyDescent="0.15">
      <c r="A485" s="87"/>
      <c r="B485" s="87"/>
      <c r="C485" s="87"/>
      <c r="D485" s="87"/>
      <c r="E485" s="87"/>
      <c r="F485" s="87"/>
      <c r="G485" s="87"/>
      <c r="H485" s="87"/>
    </row>
    <row r="486" spans="1:8" x14ac:dyDescent="0.15">
      <c r="A486" s="87"/>
      <c r="B486" s="87"/>
      <c r="C486" s="87"/>
      <c r="D486" s="87"/>
      <c r="E486" s="87"/>
      <c r="F486" s="87"/>
      <c r="G486" s="87"/>
      <c r="H486" s="87"/>
    </row>
    <row r="487" spans="1:8" x14ac:dyDescent="0.15">
      <c r="A487" s="87"/>
      <c r="B487" s="87"/>
      <c r="C487" s="87"/>
      <c r="D487" s="87"/>
      <c r="E487" s="87"/>
      <c r="F487" s="87"/>
      <c r="G487" s="87"/>
      <c r="H487" s="87"/>
    </row>
    <row r="488" spans="1:8" x14ac:dyDescent="0.15">
      <c r="A488" s="87"/>
      <c r="B488" s="87"/>
      <c r="C488" s="87"/>
      <c r="D488" s="87"/>
      <c r="E488" s="87"/>
      <c r="F488" s="87"/>
      <c r="G488" s="87"/>
      <c r="H488" s="87"/>
    </row>
    <row r="489" spans="1:8" x14ac:dyDescent="0.15">
      <c r="A489" s="87"/>
      <c r="B489" s="87"/>
      <c r="C489" s="87"/>
      <c r="D489" s="87"/>
      <c r="E489" s="87"/>
      <c r="F489" s="87"/>
      <c r="G489" s="87"/>
      <c r="H489" s="87"/>
    </row>
    <row r="490" spans="1:8" x14ac:dyDescent="0.15">
      <c r="A490" s="87"/>
      <c r="B490" s="87"/>
      <c r="C490" s="87"/>
      <c r="D490" s="87"/>
      <c r="E490" s="87"/>
      <c r="F490" s="87"/>
      <c r="G490" s="87"/>
      <c r="H490" s="87"/>
    </row>
    <row r="491" spans="1:8" x14ac:dyDescent="0.15">
      <c r="A491" s="87"/>
      <c r="B491" s="87"/>
      <c r="C491" s="87"/>
      <c r="D491" s="87"/>
      <c r="E491" s="87"/>
      <c r="F491" s="87"/>
      <c r="G491" s="87"/>
      <c r="H491" s="87"/>
    </row>
    <row r="492" spans="1:8" x14ac:dyDescent="0.15">
      <c r="A492" s="87"/>
      <c r="B492" s="87"/>
      <c r="C492" s="87"/>
      <c r="D492" s="87"/>
      <c r="E492" s="87"/>
      <c r="F492" s="87"/>
      <c r="G492" s="87"/>
      <c r="H492" s="87"/>
    </row>
    <row r="493" spans="1:8" x14ac:dyDescent="0.15">
      <c r="A493" s="87"/>
      <c r="B493" s="87"/>
      <c r="C493" s="87"/>
      <c r="D493" s="87"/>
      <c r="E493" s="87"/>
      <c r="F493" s="87"/>
      <c r="G493" s="87"/>
      <c r="H493" s="87"/>
    </row>
    <row r="494" spans="1:8" x14ac:dyDescent="0.15">
      <c r="A494" s="87"/>
      <c r="B494" s="87"/>
      <c r="C494" s="87"/>
      <c r="D494" s="87"/>
      <c r="E494" s="87"/>
      <c r="F494" s="87"/>
      <c r="G494" s="87"/>
      <c r="H494" s="87"/>
    </row>
    <row r="495" spans="1:8" x14ac:dyDescent="0.15">
      <c r="A495" s="87"/>
      <c r="B495" s="87"/>
      <c r="C495" s="87"/>
      <c r="D495" s="87"/>
      <c r="E495" s="87"/>
      <c r="F495" s="87"/>
      <c r="G495" s="87"/>
      <c r="H495" s="87"/>
    </row>
    <row r="496" spans="1:8" x14ac:dyDescent="0.15">
      <c r="A496" s="87"/>
      <c r="B496" s="87"/>
      <c r="C496" s="87"/>
      <c r="D496" s="87"/>
      <c r="E496" s="87"/>
      <c r="F496" s="87"/>
      <c r="G496" s="87"/>
      <c r="H496" s="87"/>
    </row>
    <row r="497" spans="1:8" x14ac:dyDescent="0.15">
      <c r="A497" s="87"/>
      <c r="B497" s="87"/>
      <c r="C497" s="87"/>
      <c r="D497" s="87"/>
      <c r="E497" s="87"/>
      <c r="F497" s="87"/>
      <c r="G497" s="87"/>
      <c r="H497" s="87"/>
    </row>
    <row r="498" spans="1:8" x14ac:dyDescent="0.15">
      <c r="A498" s="87"/>
      <c r="B498" s="87"/>
      <c r="C498" s="87"/>
      <c r="D498" s="87"/>
      <c r="E498" s="87"/>
      <c r="F498" s="87"/>
      <c r="G498" s="87"/>
      <c r="H498" s="87"/>
    </row>
    <row r="499" spans="1:8" x14ac:dyDescent="0.15">
      <c r="A499" s="87"/>
      <c r="B499" s="87"/>
      <c r="C499" s="87"/>
      <c r="D499" s="87"/>
      <c r="E499" s="87"/>
      <c r="F499" s="87"/>
      <c r="G499" s="87"/>
      <c r="H499" s="87"/>
    </row>
    <row r="500" spans="1:8" x14ac:dyDescent="0.15">
      <c r="A500" s="87"/>
      <c r="B500" s="87"/>
      <c r="C500" s="87"/>
      <c r="D500" s="87"/>
      <c r="E500" s="87"/>
      <c r="F500" s="87"/>
      <c r="G500" s="87"/>
      <c r="H500" s="87"/>
    </row>
    <row r="501" spans="1:8" x14ac:dyDescent="0.15">
      <c r="A501" s="87"/>
      <c r="B501" s="87"/>
      <c r="C501" s="87"/>
      <c r="D501" s="87"/>
      <c r="E501" s="87"/>
      <c r="F501" s="87"/>
      <c r="G501" s="87"/>
      <c r="H501" s="87"/>
    </row>
    <row r="502" spans="1:8" x14ac:dyDescent="0.15">
      <c r="A502" s="87"/>
      <c r="B502" s="87"/>
      <c r="C502" s="87"/>
      <c r="D502" s="87"/>
      <c r="E502" s="87"/>
      <c r="F502" s="87"/>
      <c r="G502" s="87"/>
      <c r="H502" s="87"/>
    </row>
    <row r="503" spans="1:8" x14ac:dyDescent="0.15">
      <c r="A503" s="87"/>
      <c r="B503" s="87"/>
      <c r="C503" s="87"/>
      <c r="D503" s="87"/>
      <c r="E503" s="87"/>
      <c r="F503" s="87"/>
      <c r="G503" s="87"/>
      <c r="H503" s="87"/>
    </row>
    <row r="504" spans="1:8" x14ac:dyDescent="0.15">
      <c r="A504" s="87"/>
      <c r="B504" s="87"/>
      <c r="C504" s="87"/>
      <c r="D504" s="87"/>
      <c r="E504" s="87"/>
      <c r="F504" s="87"/>
      <c r="G504" s="87"/>
      <c r="H504" s="87"/>
    </row>
    <row r="505" spans="1:8" x14ac:dyDescent="0.15">
      <c r="A505" s="87"/>
      <c r="B505" s="87"/>
      <c r="C505" s="87"/>
      <c r="D505" s="87"/>
      <c r="E505" s="87"/>
      <c r="F505" s="87"/>
      <c r="G505" s="87"/>
      <c r="H505" s="87"/>
    </row>
    <row r="506" spans="1:8" x14ac:dyDescent="0.15">
      <c r="A506" s="87"/>
      <c r="B506" s="87"/>
      <c r="C506" s="87"/>
      <c r="D506" s="87"/>
      <c r="E506" s="87"/>
      <c r="F506" s="87"/>
      <c r="G506" s="87"/>
      <c r="H506" s="87"/>
    </row>
    <row r="507" spans="1:8" x14ac:dyDescent="0.15">
      <c r="A507" s="87"/>
      <c r="B507" s="87"/>
      <c r="C507" s="87"/>
      <c r="D507" s="87"/>
      <c r="E507" s="87"/>
      <c r="F507" s="87"/>
      <c r="G507" s="87"/>
      <c r="H507" s="87"/>
    </row>
    <row r="508" spans="1:8" x14ac:dyDescent="0.15">
      <c r="A508" s="87"/>
      <c r="B508" s="87"/>
      <c r="C508" s="87"/>
      <c r="D508" s="87"/>
      <c r="E508" s="87"/>
      <c r="F508" s="87"/>
      <c r="G508" s="87"/>
      <c r="H508" s="87"/>
    </row>
    <row r="509" spans="1:8" x14ac:dyDescent="0.15">
      <c r="A509" s="87"/>
      <c r="B509" s="87"/>
      <c r="C509" s="87"/>
      <c r="D509" s="87"/>
      <c r="E509" s="87"/>
      <c r="F509" s="87"/>
      <c r="G509" s="87"/>
      <c r="H509" s="87"/>
    </row>
    <row r="510" spans="1:8" x14ac:dyDescent="0.15">
      <c r="A510" s="87"/>
      <c r="B510" s="87"/>
      <c r="C510" s="87"/>
      <c r="D510" s="87"/>
      <c r="E510" s="87"/>
      <c r="F510" s="87"/>
      <c r="G510" s="87"/>
      <c r="H510" s="87"/>
    </row>
    <row r="511" spans="1:8" x14ac:dyDescent="0.15">
      <c r="A511" s="87"/>
      <c r="B511" s="87"/>
      <c r="C511" s="87"/>
      <c r="D511" s="87"/>
      <c r="E511" s="87"/>
      <c r="F511" s="87"/>
      <c r="G511" s="87"/>
      <c r="H511" s="87"/>
    </row>
    <row r="512" spans="1:8" x14ac:dyDescent="0.15">
      <c r="A512" s="87"/>
      <c r="B512" s="87"/>
      <c r="C512" s="87"/>
      <c r="D512" s="87"/>
      <c r="E512" s="87"/>
      <c r="F512" s="87"/>
      <c r="G512" s="87"/>
      <c r="H512" s="87"/>
    </row>
    <row r="513" spans="1:8" x14ac:dyDescent="0.15">
      <c r="A513" s="87"/>
      <c r="B513" s="87"/>
      <c r="C513" s="87"/>
      <c r="D513" s="87"/>
      <c r="E513" s="87"/>
      <c r="F513" s="87"/>
      <c r="G513" s="87"/>
      <c r="H513" s="87"/>
    </row>
    <row r="514" spans="1:8" x14ac:dyDescent="0.15">
      <c r="A514" s="87"/>
      <c r="B514" s="87"/>
      <c r="C514" s="87"/>
      <c r="D514" s="87"/>
      <c r="E514" s="87"/>
      <c r="F514" s="87"/>
      <c r="G514" s="87"/>
      <c r="H514" s="87"/>
    </row>
    <row r="515" spans="1:8" x14ac:dyDescent="0.15">
      <c r="A515" s="87"/>
      <c r="B515" s="87"/>
      <c r="C515" s="87"/>
      <c r="D515" s="87"/>
      <c r="E515" s="87"/>
      <c r="F515" s="87"/>
      <c r="G515" s="87"/>
      <c r="H515" s="87"/>
    </row>
    <row r="516" spans="1:8" x14ac:dyDescent="0.15">
      <c r="A516" s="87"/>
      <c r="B516" s="87"/>
      <c r="C516" s="87"/>
      <c r="D516" s="87"/>
      <c r="E516" s="87"/>
      <c r="F516" s="87"/>
      <c r="G516" s="87"/>
      <c r="H516" s="87"/>
    </row>
    <row r="517" spans="1:8" x14ac:dyDescent="0.15">
      <c r="A517" s="87"/>
      <c r="B517" s="87"/>
      <c r="C517" s="87"/>
      <c r="D517" s="87"/>
      <c r="E517" s="87"/>
      <c r="F517" s="87"/>
      <c r="G517" s="87"/>
      <c r="H517" s="87"/>
    </row>
    <row r="518" spans="1:8" x14ac:dyDescent="0.15">
      <c r="A518" s="87"/>
      <c r="B518" s="87"/>
      <c r="C518" s="87"/>
      <c r="D518" s="87"/>
      <c r="E518" s="87"/>
      <c r="F518" s="87"/>
      <c r="G518" s="87"/>
      <c r="H518" s="87"/>
    </row>
    <row r="519" spans="1:8" x14ac:dyDescent="0.15">
      <c r="A519" s="87"/>
      <c r="B519" s="87"/>
      <c r="C519" s="87"/>
      <c r="D519" s="87"/>
      <c r="E519" s="87"/>
      <c r="F519" s="87"/>
      <c r="G519" s="87"/>
      <c r="H519" s="87"/>
    </row>
    <row r="520" spans="1:8" x14ac:dyDescent="0.15">
      <c r="A520" s="87"/>
      <c r="B520" s="87"/>
      <c r="C520" s="87"/>
      <c r="D520" s="87"/>
      <c r="E520" s="87"/>
      <c r="F520" s="87"/>
      <c r="G520" s="87"/>
      <c r="H520" s="87"/>
    </row>
    <row r="521" spans="1:8" x14ac:dyDescent="0.15">
      <c r="A521" s="87"/>
      <c r="B521" s="87"/>
      <c r="C521" s="87"/>
      <c r="D521" s="87"/>
      <c r="E521" s="87"/>
      <c r="F521" s="87"/>
      <c r="G521" s="87"/>
      <c r="H521" s="87"/>
    </row>
    <row r="522" spans="1:8" x14ac:dyDescent="0.15">
      <c r="A522" s="87"/>
      <c r="B522" s="87"/>
      <c r="C522" s="87"/>
      <c r="D522" s="87"/>
      <c r="E522" s="87"/>
      <c r="F522" s="87"/>
      <c r="G522" s="87"/>
      <c r="H522" s="87"/>
    </row>
    <row r="523" spans="1:8" x14ac:dyDescent="0.15">
      <c r="A523" s="87"/>
      <c r="B523" s="87"/>
      <c r="C523" s="87"/>
      <c r="D523" s="87"/>
      <c r="E523" s="87"/>
      <c r="F523" s="87"/>
      <c r="G523" s="87"/>
      <c r="H523" s="87"/>
    </row>
    <row r="524" spans="1:8" x14ac:dyDescent="0.15">
      <c r="A524" s="87"/>
      <c r="B524" s="87"/>
      <c r="C524" s="87"/>
      <c r="D524" s="87"/>
      <c r="E524" s="87"/>
      <c r="F524" s="87"/>
      <c r="G524" s="87"/>
      <c r="H524" s="87"/>
    </row>
    <row r="525" spans="1:8" x14ac:dyDescent="0.15">
      <c r="A525" s="87"/>
      <c r="B525" s="87"/>
      <c r="C525" s="87"/>
      <c r="D525" s="87"/>
      <c r="E525" s="87"/>
      <c r="F525" s="87"/>
      <c r="G525" s="87"/>
      <c r="H525" s="87"/>
    </row>
    <row r="526" spans="1:8" x14ac:dyDescent="0.15">
      <c r="A526" s="87"/>
      <c r="B526" s="87"/>
      <c r="C526" s="87"/>
      <c r="D526" s="87"/>
      <c r="E526" s="87"/>
      <c r="F526" s="87"/>
      <c r="G526" s="87"/>
      <c r="H526" s="87"/>
    </row>
    <row r="527" spans="1:8" x14ac:dyDescent="0.15">
      <c r="A527" s="87"/>
      <c r="B527" s="87"/>
      <c r="C527" s="87"/>
      <c r="D527" s="87"/>
      <c r="E527" s="87"/>
      <c r="F527" s="87"/>
      <c r="G527" s="87"/>
      <c r="H527" s="87"/>
    </row>
    <row r="528" spans="1:8" x14ac:dyDescent="0.15">
      <c r="A528" s="87"/>
      <c r="B528" s="87"/>
      <c r="C528" s="87"/>
      <c r="D528" s="87"/>
      <c r="E528" s="87"/>
      <c r="F528" s="87"/>
      <c r="G528" s="87"/>
      <c r="H528" s="87"/>
    </row>
    <row r="529" spans="1:8" x14ac:dyDescent="0.15">
      <c r="A529" s="87"/>
      <c r="B529" s="87"/>
      <c r="C529" s="87"/>
      <c r="D529" s="87"/>
      <c r="E529" s="87"/>
      <c r="F529" s="87"/>
      <c r="G529" s="87"/>
      <c r="H529" s="87"/>
    </row>
    <row r="530" spans="1:8" x14ac:dyDescent="0.15">
      <c r="A530" s="87"/>
      <c r="B530" s="87"/>
      <c r="C530" s="87"/>
      <c r="D530" s="87"/>
      <c r="E530" s="87"/>
      <c r="F530" s="87"/>
      <c r="G530" s="87"/>
      <c r="H530" s="87"/>
    </row>
    <row r="531" spans="1:8" x14ac:dyDescent="0.15">
      <c r="A531" s="87"/>
      <c r="B531" s="87"/>
      <c r="C531" s="87"/>
      <c r="D531" s="87"/>
      <c r="E531" s="87"/>
      <c r="F531" s="87"/>
      <c r="G531" s="87"/>
      <c r="H531" s="87"/>
    </row>
    <row r="532" spans="1:8" x14ac:dyDescent="0.15">
      <c r="A532" s="87"/>
      <c r="B532" s="87"/>
      <c r="C532" s="87"/>
      <c r="D532" s="87"/>
      <c r="E532" s="87"/>
      <c r="F532" s="87"/>
      <c r="G532" s="87"/>
      <c r="H532" s="87"/>
    </row>
    <row r="533" spans="1:8" x14ac:dyDescent="0.15">
      <c r="A533" s="87"/>
      <c r="B533" s="87"/>
      <c r="C533" s="87"/>
      <c r="D533" s="87"/>
      <c r="E533" s="87"/>
      <c r="F533" s="87"/>
      <c r="G533" s="87"/>
      <c r="H533" s="87"/>
    </row>
    <row r="534" spans="1:8" x14ac:dyDescent="0.15">
      <c r="A534" s="87"/>
      <c r="B534" s="87"/>
      <c r="C534" s="87"/>
      <c r="D534" s="87"/>
      <c r="E534" s="87"/>
      <c r="F534" s="87"/>
      <c r="G534" s="87"/>
      <c r="H534" s="87"/>
    </row>
    <row r="535" spans="1:8" x14ac:dyDescent="0.15">
      <c r="A535" s="87"/>
      <c r="B535" s="87"/>
      <c r="C535" s="87"/>
      <c r="D535" s="87"/>
      <c r="E535" s="87"/>
      <c r="F535" s="87"/>
      <c r="G535" s="87"/>
      <c r="H535" s="87"/>
    </row>
    <row r="536" spans="1:8" x14ac:dyDescent="0.15">
      <c r="A536" s="87"/>
      <c r="B536" s="87"/>
      <c r="C536" s="87"/>
      <c r="D536" s="87"/>
      <c r="E536" s="87"/>
      <c r="F536" s="87"/>
      <c r="G536" s="87"/>
      <c r="H536" s="87"/>
    </row>
    <row r="537" spans="1:8" x14ac:dyDescent="0.15">
      <c r="A537" s="87"/>
      <c r="B537" s="87"/>
      <c r="C537" s="87"/>
      <c r="D537" s="87"/>
      <c r="E537" s="87"/>
      <c r="F537" s="87"/>
      <c r="G537" s="87"/>
      <c r="H537" s="87"/>
    </row>
    <row r="538" spans="1:8" x14ac:dyDescent="0.15">
      <c r="A538" s="87"/>
      <c r="B538" s="87"/>
      <c r="C538" s="87"/>
      <c r="D538" s="87"/>
      <c r="E538" s="87"/>
      <c r="F538" s="87"/>
      <c r="G538" s="87"/>
      <c r="H538" s="87"/>
    </row>
    <row r="539" spans="1:8" x14ac:dyDescent="0.15">
      <c r="A539" s="87"/>
      <c r="B539" s="87"/>
      <c r="C539" s="87"/>
      <c r="D539" s="87"/>
      <c r="E539" s="87"/>
      <c r="F539" s="87"/>
      <c r="G539" s="87"/>
      <c r="H539" s="87"/>
    </row>
    <row r="540" spans="1:8" x14ac:dyDescent="0.15">
      <c r="A540" s="87"/>
      <c r="B540" s="87"/>
      <c r="C540" s="87"/>
      <c r="D540" s="87"/>
      <c r="E540" s="87"/>
      <c r="F540" s="87"/>
      <c r="G540" s="87"/>
      <c r="H540" s="87"/>
    </row>
    <row r="541" spans="1:8" x14ac:dyDescent="0.15">
      <c r="A541" s="87"/>
      <c r="B541" s="87"/>
      <c r="C541" s="87"/>
      <c r="D541" s="87"/>
      <c r="E541" s="87"/>
      <c r="F541" s="87"/>
      <c r="G541" s="87"/>
      <c r="H541" s="87"/>
    </row>
    <row r="542" spans="1:8" x14ac:dyDescent="0.15">
      <c r="A542" s="87"/>
      <c r="B542" s="87"/>
      <c r="C542" s="87"/>
      <c r="D542" s="87"/>
      <c r="E542" s="87"/>
      <c r="F542" s="87"/>
      <c r="G542" s="87"/>
      <c r="H542" s="87"/>
    </row>
    <row r="543" spans="1:8" x14ac:dyDescent="0.15">
      <c r="A543" s="87"/>
      <c r="B543" s="87"/>
      <c r="C543" s="87"/>
      <c r="D543" s="87"/>
      <c r="E543" s="87"/>
      <c r="F543" s="87"/>
      <c r="G543" s="87"/>
      <c r="H543" s="87"/>
    </row>
    <row r="544" spans="1:8" x14ac:dyDescent="0.15">
      <c r="A544" s="87"/>
      <c r="B544" s="87"/>
      <c r="C544" s="87"/>
      <c r="D544" s="87"/>
      <c r="E544" s="87"/>
      <c r="F544" s="87"/>
      <c r="G544" s="87"/>
      <c r="H544" s="87"/>
    </row>
    <row r="545" spans="1:8" x14ac:dyDescent="0.15">
      <c r="A545" s="87"/>
      <c r="B545" s="87"/>
      <c r="C545" s="87"/>
      <c r="D545" s="87"/>
      <c r="E545" s="87"/>
      <c r="F545" s="87"/>
      <c r="G545" s="87"/>
      <c r="H545" s="87"/>
    </row>
    <row r="546" spans="1:8" x14ac:dyDescent="0.15">
      <c r="A546" s="87"/>
      <c r="B546" s="87"/>
      <c r="C546" s="87"/>
      <c r="D546" s="87"/>
      <c r="E546" s="87"/>
      <c r="F546" s="87"/>
      <c r="G546" s="87"/>
      <c r="H546" s="87"/>
    </row>
    <row r="547" spans="1:8" x14ac:dyDescent="0.15">
      <c r="A547" s="87"/>
      <c r="B547" s="87"/>
      <c r="C547" s="87"/>
      <c r="D547" s="87"/>
      <c r="E547" s="87"/>
      <c r="F547" s="87"/>
      <c r="G547" s="87"/>
      <c r="H547" s="87"/>
    </row>
    <row r="548" spans="1:8" x14ac:dyDescent="0.15">
      <c r="A548" s="87"/>
      <c r="B548" s="87"/>
      <c r="C548" s="87"/>
      <c r="D548" s="87"/>
      <c r="E548" s="87"/>
      <c r="F548" s="87"/>
      <c r="G548" s="87"/>
      <c r="H548" s="87"/>
    </row>
    <row r="549" spans="1:8" x14ac:dyDescent="0.15">
      <c r="A549" s="87"/>
      <c r="B549" s="87"/>
      <c r="C549" s="87"/>
      <c r="D549" s="87"/>
      <c r="E549" s="87"/>
      <c r="F549" s="87"/>
      <c r="G549" s="87"/>
      <c r="H549" s="87"/>
    </row>
    <row r="550" spans="1:8" x14ac:dyDescent="0.15">
      <c r="A550" s="87"/>
      <c r="B550" s="87"/>
      <c r="C550" s="87"/>
      <c r="D550" s="87"/>
      <c r="E550" s="87"/>
      <c r="F550" s="87"/>
      <c r="G550" s="87"/>
      <c r="H550" s="87"/>
    </row>
    <row r="551" spans="1:8" x14ac:dyDescent="0.15">
      <c r="A551" s="87"/>
      <c r="B551" s="87"/>
      <c r="C551" s="87"/>
      <c r="D551" s="87"/>
      <c r="E551" s="87"/>
      <c r="F551" s="87"/>
      <c r="G551" s="87"/>
      <c r="H551" s="87"/>
    </row>
    <row r="552" spans="1:8" x14ac:dyDescent="0.15">
      <c r="A552" s="87"/>
      <c r="B552" s="87"/>
      <c r="C552" s="87"/>
      <c r="D552" s="87"/>
      <c r="E552" s="87"/>
      <c r="F552" s="87"/>
      <c r="G552" s="87"/>
      <c r="H552" s="87"/>
    </row>
    <row r="553" spans="1:8" x14ac:dyDescent="0.15">
      <c r="A553" s="87"/>
      <c r="B553" s="87"/>
      <c r="C553" s="87"/>
      <c r="D553" s="87"/>
      <c r="E553" s="87"/>
      <c r="F553" s="87"/>
      <c r="G553" s="87"/>
      <c r="H553" s="87"/>
    </row>
    <row r="554" spans="1:8" x14ac:dyDescent="0.15">
      <c r="A554" s="87"/>
      <c r="B554" s="87"/>
      <c r="C554" s="87"/>
      <c r="D554" s="87"/>
      <c r="E554" s="87"/>
      <c r="F554" s="87"/>
      <c r="G554" s="87"/>
      <c r="H554" s="87"/>
    </row>
    <row r="555" spans="1:8" x14ac:dyDescent="0.15">
      <c r="A555" s="87"/>
      <c r="B555" s="87"/>
      <c r="C555" s="87"/>
      <c r="D555" s="87"/>
      <c r="E555" s="87"/>
      <c r="F555" s="87"/>
      <c r="G555" s="87"/>
      <c r="H555" s="87"/>
    </row>
    <row r="556" spans="1:8" x14ac:dyDescent="0.15">
      <c r="A556" s="87"/>
      <c r="B556" s="87"/>
      <c r="C556" s="87"/>
      <c r="D556" s="87"/>
      <c r="E556" s="87"/>
      <c r="F556" s="87"/>
      <c r="G556" s="87"/>
      <c r="H556" s="87"/>
    </row>
    <row r="557" spans="1:8" x14ac:dyDescent="0.15">
      <c r="A557" s="87"/>
      <c r="B557" s="87"/>
      <c r="C557" s="87"/>
      <c r="D557" s="87"/>
      <c r="E557" s="87"/>
      <c r="F557" s="87"/>
      <c r="G557" s="87"/>
      <c r="H557" s="87"/>
    </row>
    <row r="558" spans="1:8" x14ac:dyDescent="0.15">
      <c r="A558" s="87"/>
      <c r="B558" s="87"/>
      <c r="C558" s="87"/>
      <c r="D558" s="87"/>
      <c r="E558" s="87"/>
      <c r="F558" s="87"/>
      <c r="G558" s="87"/>
      <c r="H558" s="87"/>
    </row>
    <row r="559" spans="1:8" x14ac:dyDescent="0.15">
      <c r="A559" s="87"/>
      <c r="B559" s="87"/>
      <c r="C559" s="87"/>
      <c r="D559" s="87"/>
      <c r="E559" s="87"/>
      <c r="F559" s="87"/>
      <c r="G559" s="87"/>
      <c r="H559" s="87"/>
    </row>
    <row r="560" spans="1:8" x14ac:dyDescent="0.15">
      <c r="A560" s="87"/>
      <c r="B560" s="87"/>
      <c r="C560" s="87"/>
      <c r="D560" s="87"/>
      <c r="E560" s="87"/>
      <c r="F560" s="87"/>
      <c r="G560" s="87"/>
      <c r="H560" s="87"/>
    </row>
    <row r="561" spans="1:8" x14ac:dyDescent="0.15">
      <c r="A561" s="87"/>
      <c r="B561" s="87"/>
      <c r="C561" s="87"/>
      <c r="D561" s="87"/>
      <c r="E561" s="87"/>
      <c r="F561" s="87"/>
      <c r="G561" s="87"/>
      <c r="H561" s="87"/>
    </row>
    <row r="562" spans="1:8" x14ac:dyDescent="0.15">
      <c r="A562" s="87"/>
      <c r="B562" s="87"/>
      <c r="C562" s="87"/>
      <c r="D562" s="87"/>
      <c r="E562" s="87"/>
      <c r="F562" s="87"/>
      <c r="G562" s="87"/>
      <c r="H562" s="87"/>
    </row>
    <row r="563" spans="1:8" x14ac:dyDescent="0.15">
      <c r="A563" s="87"/>
      <c r="B563" s="87"/>
      <c r="C563" s="87"/>
      <c r="D563" s="87"/>
      <c r="E563" s="87"/>
      <c r="F563" s="87"/>
      <c r="G563" s="87"/>
      <c r="H563" s="87"/>
    </row>
    <row r="564" spans="1:8" x14ac:dyDescent="0.15">
      <c r="A564" s="87"/>
      <c r="B564" s="87"/>
      <c r="C564" s="87"/>
      <c r="D564" s="87"/>
      <c r="E564" s="87"/>
      <c r="F564" s="87"/>
      <c r="G564" s="87"/>
      <c r="H564" s="87"/>
    </row>
    <row r="565" spans="1:8" x14ac:dyDescent="0.15">
      <c r="A565" s="87"/>
      <c r="B565" s="87"/>
      <c r="C565" s="87"/>
      <c r="D565" s="87"/>
      <c r="E565" s="87"/>
      <c r="F565" s="87"/>
      <c r="G565" s="87"/>
      <c r="H565" s="87"/>
    </row>
    <row r="566" spans="1:8" x14ac:dyDescent="0.15">
      <c r="A566" s="87"/>
      <c r="B566" s="87"/>
      <c r="C566" s="87"/>
      <c r="D566" s="87"/>
      <c r="E566" s="87"/>
      <c r="F566" s="87"/>
      <c r="G566" s="87"/>
      <c r="H566" s="87"/>
    </row>
    <row r="567" spans="1:8" x14ac:dyDescent="0.15">
      <c r="A567" s="87"/>
      <c r="B567" s="87"/>
      <c r="C567" s="87"/>
      <c r="D567" s="87"/>
      <c r="E567" s="87"/>
      <c r="F567" s="87"/>
      <c r="G567" s="87"/>
      <c r="H567" s="87"/>
    </row>
    <row r="568" spans="1:8" x14ac:dyDescent="0.15">
      <c r="A568" s="87"/>
      <c r="B568" s="87"/>
      <c r="C568" s="87"/>
      <c r="D568" s="87"/>
      <c r="E568" s="87"/>
      <c r="F568" s="87"/>
      <c r="G568" s="87"/>
      <c r="H568" s="87"/>
    </row>
    <row r="569" spans="1:8" x14ac:dyDescent="0.15">
      <c r="A569" s="87"/>
      <c r="B569" s="87"/>
      <c r="C569" s="87"/>
      <c r="D569" s="87"/>
      <c r="E569" s="87"/>
      <c r="F569" s="87"/>
      <c r="G569" s="87"/>
      <c r="H569" s="87"/>
    </row>
    <row r="570" spans="1:8" x14ac:dyDescent="0.15">
      <c r="A570" s="87"/>
      <c r="B570" s="87"/>
      <c r="C570" s="87"/>
      <c r="D570" s="87"/>
      <c r="E570" s="87"/>
      <c r="F570" s="87"/>
      <c r="G570" s="87"/>
      <c r="H570" s="87"/>
    </row>
    <row r="571" spans="1:8" x14ac:dyDescent="0.15">
      <c r="A571" s="87"/>
      <c r="B571" s="87"/>
      <c r="C571" s="87"/>
      <c r="D571" s="87"/>
      <c r="E571" s="87"/>
      <c r="F571" s="87"/>
      <c r="G571" s="87"/>
      <c r="H571" s="87"/>
    </row>
    <row r="572" spans="1:8" x14ac:dyDescent="0.15">
      <c r="A572" s="87"/>
      <c r="B572" s="87"/>
      <c r="C572" s="87"/>
      <c r="D572" s="87"/>
      <c r="E572" s="87"/>
      <c r="F572" s="87"/>
      <c r="G572" s="87"/>
      <c r="H572" s="87"/>
    </row>
    <row r="573" spans="1:8" x14ac:dyDescent="0.15">
      <c r="A573" s="87"/>
      <c r="B573" s="87"/>
      <c r="C573" s="87"/>
      <c r="D573" s="87"/>
      <c r="E573" s="87"/>
      <c r="F573" s="87"/>
      <c r="G573" s="87"/>
      <c r="H573" s="87"/>
    </row>
    <row r="574" spans="1:8" x14ac:dyDescent="0.15">
      <c r="A574" s="87"/>
      <c r="B574" s="87"/>
      <c r="C574" s="87"/>
      <c r="D574" s="87"/>
      <c r="E574" s="87"/>
      <c r="F574" s="87"/>
      <c r="G574" s="87"/>
      <c r="H574" s="87"/>
    </row>
    <row r="575" spans="1:8" x14ac:dyDescent="0.15">
      <c r="A575" s="87"/>
      <c r="B575" s="87"/>
      <c r="C575" s="87"/>
      <c r="D575" s="87"/>
      <c r="E575" s="87"/>
      <c r="F575" s="87"/>
      <c r="G575" s="87"/>
      <c r="H575" s="87"/>
    </row>
    <row r="576" spans="1:8" x14ac:dyDescent="0.15">
      <c r="A576" s="87"/>
      <c r="B576" s="87"/>
      <c r="C576" s="87"/>
      <c r="D576" s="87"/>
      <c r="E576" s="87"/>
      <c r="F576" s="87"/>
      <c r="G576" s="87"/>
      <c r="H576" s="87"/>
    </row>
    <row r="577" spans="1:8" x14ac:dyDescent="0.15">
      <c r="A577" s="87"/>
      <c r="B577" s="87"/>
      <c r="C577" s="87"/>
      <c r="D577" s="87"/>
      <c r="E577" s="87"/>
      <c r="F577" s="87"/>
      <c r="G577" s="87"/>
      <c r="H577" s="87"/>
    </row>
    <row r="578" spans="1:8" x14ac:dyDescent="0.15">
      <c r="A578" s="87"/>
      <c r="B578" s="87"/>
      <c r="C578" s="87"/>
      <c r="D578" s="87"/>
      <c r="E578" s="87"/>
      <c r="F578" s="87"/>
      <c r="G578" s="87"/>
      <c r="H578" s="87"/>
    </row>
    <row r="579" spans="1:8" x14ac:dyDescent="0.15">
      <c r="A579" s="87"/>
      <c r="B579" s="87"/>
      <c r="C579" s="87"/>
      <c r="D579" s="87"/>
      <c r="E579" s="87"/>
      <c r="F579" s="87"/>
      <c r="G579" s="87"/>
      <c r="H579" s="87"/>
    </row>
    <row r="580" spans="1:8" x14ac:dyDescent="0.15">
      <c r="A580" s="87"/>
      <c r="B580" s="87"/>
      <c r="C580" s="87"/>
      <c r="D580" s="87"/>
      <c r="E580" s="87"/>
      <c r="F580" s="87"/>
      <c r="G580" s="87"/>
      <c r="H580" s="87"/>
    </row>
    <row r="581" spans="1:8" x14ac:dyDescent="0.15">
      <c r="A581" s="87"/>
      <c r="B581" s="87"/>
      <c r="C581" s="87"/>
      <c r="D581" s="87"/>
      <c r="E581" s="87"/>
      <c r="F581" s="87"/>
      <c r="G581" s="87"/>
      <c r="H581" s="87"/>
    </row>
    <row r="582" spans="1:8" x14ac:dyDescent="0.15">
      <c r="A582" s="87"/>
      <c r="B582" s="87"/>
      <c r="C582" s="87"/>
      <c r="D582" s="87"/>
      <c r="E582" s="87"/>
      <c r="F582" s="87"/>
      <c r="G582" s="87"/>
      <c r="H582" s="87"/>
    </row>
    <row r="583" spans="1:8" x14ac:dyDescent="0.15">
      <c r="A583" s="87"/>
      <c r="B583" s="87"/>
      <c r="C583" s="87"/>
      <c r="D583" s="87"/>
      <c r="E583" s="87"/>
      <c r="F583" s="87"/>
      <c r="G583" s="87"/>
      <c r="H583" s="87"/>
    </row>
    <row r="584" spans="1:8" x14ac:dyDescent="0.15">
      <c r="A584" s="87"/>
      <c r="B584" s="87"/>
      <c r="C584" s="87"/>
      <c r="D584" s="87"/>
      <c r="E584" s="87"/>
      <c r="F584" s="87"/>
      <c r="G584" s="87"/>
      <c r="H584" s="87"/>
    </row>
    <row r="585" spans="1:8" x14ac:dyDescent="0.15">
      <c r="A585" s="87"/>
      <c r="B585" s="87"/>
      <c r="C585" s="87"/>
      <c r="D585" s="87"/>
      <c r="E585" s="87"/>
      <c r="F585" s="87"/>
      <c r="G585" s="87"/>
      <c r="H585" s="87"/>
    </row>
    <row r="586" spans="1:8" x14ac:dyDescent="0.15">
      <c r="A586" s="87"/>
      <c r="B586" s="87"/>
      <c r="C586" s="87"/>
      <c r="D586" s="87"/>
      <c r="E586" s="87"/>
      <c r="F586" s="87"/>
      <c r="G586" s="87"/>
      <c r="H586" s="87"/>
    </row>
    <row r="587" spans="1:8" x14ac:dyDescent="0.15">
      <c r="A587" s="87"/>
      <c r="B587" s="87"/>
      <c r="C587" s="87"/>
      <c r="D587" s="87"/>
      <c r="E587" s="87"/>
      <c r="F587" s="87"/>
      <c r="G587" s="87"/>
      <c r="H587" s="87"/>
    </row>
    <row r="588" spans="1:8" x14ac:dyDescent="0.15">
      <c r="A588" s="87"/>
      <c r="B588" s="87"/>
      <c r="C588" s="87"/>
      <c r="D588" s="87"/>
      <c r="E588" s="87"/>
      <c r="F588" s="87"/>
      <c r="G588" s="87"/>
      <c r="H588" s="87"/>
    </row>
    <row r="589" spans="1:8" x14ac:dyDescent="0.15">
      <c r="A589" s="87"/>
      <c r="B589" s="87"/>
      <c r="C589" s="87"/>
      <c r="D589" s="87"/>
      <c r="E589" s="87"/>
      <c r="F589" s="87"/>
      <c r="G589" s="87"/>
      <c r="H589" s="87"/>
    </row>
    <row r="590" spans="1:8" x14ac:dyDescent="0.15">
      <c r="A590" s="87"/>
      <c r="B590" s="87"/>
      <c r="C590" s="87"/>
      <c r="D590" s="87"/>
      <c r="E590" s="87"/>
      <c r="F590" s="87"/>
      <c r="G590" s="87"/>
      <c r="H590" s="87"/>
    </row>
    <row r="591" spans="1:8" x14ac:dyDescent="0.15">
      <c r="A591" s="87"/>
      <c r="B591" s="87"/>
      <c r="C591" s="87"/>
      <c r="D591" s="87"/>
      <c r="E591" s="87"/>
      <c r="F591" s="87"/>
      <c r="G591" s="87"/>
      <c r="H591" s="87"/>
    </row>
    <row r="592" spans="1:8" x14ac:dyDescent="0.15">
      <c r="A592" s="87"/>
      <c r="B592" s="87"/>
      <c r="C592" s="87"/>
      <c r="D592" s="87"/>
      <c r="E592" s="87"/>
      <c r="F592" s="87"/>
      <c r="G592" s="87"/>
      <c r="H592" s="87"/>
    </row>
    <row r="593" spans="1:8" x14ac:dyDescent="0.15">
      <c r="A593" s="87"/>
      <c r="B593" s="87"/>
      <c r="C593" s="87"/>
      <c r="D593" s="87"/>
      <c r="E593" s="87"/>
      <c r="F593" s="87"/>
      <c r="G593" s="87"/>
      <c r="H593" s="87"/>
    </row>
    <row r="594" spans="1:8" x14ac:dyDescent="0.15">
      <c r="A594" s="87"/>
      <c r="B594" s="87"/>
      <c r="C594" s="87"/>
      <c r="D594" s="87"/>
      <c r="E594" s="87"/>
      <c r="F594" s="87"/>
      <c r="G594" s="87"/>
      <c r="H594" s="87"/>
    </row>
    <row r="595" spans="1:8" x14ac:dyDescent="0.15">
      <c r="A595" s="87"/>
      <c r="B595" s="87"/>
      <c r="C595" s="87"/>
      <c r="D595" s="87"/>
      <c r="E595" s="87"/>
      <c r="F595" s="87"/>
      <c r="G595" s="87"/>
      <c r="H595" s="87"/>
    </row>
    <row r="596" spans="1:8" x14ac:dyDescent="0.15">
      <c r="A596" s="87"/>
      <c r="B596" s="87"/>
      <c r="C596" s="87"/>
      <c r="D596" s="87"/>
      <c r="E596" s="87"/>
      <c r="F596" s="87"/>
      <c r="G596" s="87"/>
      <c r="H596" s="87"/>
    </row>
    <row r="597" spans="1:8" x14ac:dyDescent="0.15">
      <c r="A597" s="87"/>
      <c r="B597" s="87"/>
      <c r="C597" s="87"/>
      <c r="D597" s="87"/>
      <c r="E597" s="87"/>
      <c r="F597" s="87"/>
      <c r="G597" s="87"/>
      <c r="H597" s="87"/>
    </row>
    <row r="598" spans="1:8" x14ac:dyDescent="0.15">
      <c r="A598" s="87"/>
      <c r="B598" s="87"/>
      <c r="C598" s="87"/>
      <c r="D598" s="87"/>
      <c r="E598" s="87"/>
      <c r="F598" s="87"/>
      <c r="G598" s="87"/>
      <c r="H598" s="87"/>
    </row>
    <row r="599" spans="1:8" x14ac:dyDescent="0.15">
      <c r="A599" s="87"/>
      <c r="B599" s="87"/>
      <c r="C599" s="87"/>
      <c r="D599" s="87"/>
      <c r="E599" s="87"/>
      <c r="F599" s="87"/>
      <c r="G599" s="87"/>
      <c r="H599" s="87"/>
    </row>
    <row r="600" spans="1:8" x14ac:dyDescent="0.15">
      <c r="A600" s="87"/>
      <c r="B600" s="87"/>
      <c r="C600" s="87"/>
      <c r="D600" s="87"/>
      <c r="E600" s="87"/>
      <c r="F600" s="87"/>
      <c r="G600" s="87"/>
      <c r="H600" s="87"/>
    </row>
    <row r="601" spans="1:8" x14ac:dyDescent="0.15">
      <c r="A601" s="87"/>
      <c r="B601" s="87"/>
      <c r="C601" s="87"/>
      <c r="D601" s="87"/>
      <c r="E601" s="87"/>
      <c r="F601" s="87"/>
      <c r="G601" s="87"/>
      <c r="H601" s="87"/>
    </row>
    <row r="602" spans="1:8" x14ac:dyDescent="0.15">
      <c r="A602" s="87"/>
      <c r="B602" s="87"/>
      <c r="C602" s="87"/>
      <c r="D602" s="87"/>
      <c r="E602" s="87"/>
      <c r="F602" s="87"/>
      <c r="G602" s="87"/>
      <c r="H602" s="87"/>
    </row>
    <row r="603" spans="1:8" x14ac:dyDescent="0.15">
      <c r="A603" s="87"/>
      <c r="B603" s="87"/>
      <c r="C603" s="87"/>
      <c r="D603" s="87"/>
      <c r="E603" s="87"/>
      <c r="F603" s="87"/>
      <c r="G603" s="87"/>
      <c r="H603" s="87"/>
    </row>
    <row r="604" spans="1:8" x14ac:dyDescent="0.15">
      <c r="A604" s="87"/>
      <c r="B604" s="87"/>
      <c r="C604" s="87"/>
      <c r="D604" s="87"/>
      <c r="E604" s="87"/>
      <c r="F604" s="87"/>
      <c r="G604" s="87"/>
      <c r="H604" s="87"/>
    </row>
    <row r="605" spans="1:8" x14ac:dyDescent="0.15">
      <c r="A605" s="87"/>
      <c r="B605" s="87"/>
      <c r="C605" s="87"/>
      <c r="D605" s="87"/>
      <c r="E605" s="87"/>
      <c r="F605" s="87"/>
      <c r="G605" s="87"/>
      <c r="H605" s="87"/>
    </row>
    <row r="606" spans="1:8" x14ac:dyDescent="0.15">
      <c r="A606" s="87"/>
      <c r="B606" s="87"/>
      <c r="C606" s="87"/>
      <c r="D606" s="87"/>
      <c r="E606" s="87"/>
      <c r="F606" s="87"/>
      <c r="G606" s="87"/>
      <c r="H606" s="87"/>
    </row>
    <row r="607" spans="1:8" x14ac:dyDescent="0.15">
      <c r="A607" s="87"/>
      <c r="B607" s="87"/>
      <c r="C607" s="87"/>
      <c r="D607" s="87"/>
      <c r="E607" s="87"/>
      <c r="F607" s="87"/>
      <c r="G607" s="87"/>
      <c r="H607" s="87"/>
    </row>
    <row r="608" spans="1:8" x14ac:dyDescent="0.15">
      <c r="A608" s="87"/>
      <c r="B608" s="87"/>
      <c r="C608" s="87"/>
      <c r="D608" s="87"/>
      <c r="E608" s="87"/>
      <c r="F608" s="87"/>
      <c r="G608" s="87"/>
      <c r="H608" s="87"/>
    </row>
    <row r="609" spans="1:8" x14ac:dyDescent="0.15">
      <c r="A609" s="87"/>
      <c r="B609" s="87"/>
      <c r="C609" s="87"/>
      <c r="D609" s="87"/>
      <c r="E609" s="87"/>
      <c r="F609" s="87"/>
      <c r="G609" s="87"/>
      <c r="H609" s="87"/>
    </row>
    <row r="610" spans="1:8" x14ac:dyDescent="0.15">
      <c r="A610" s="87"/>
      <c r="B610" s="87"/>
      <c r="C610" s="87"/>
      <c r="D610" s="87"/>
      <c r="E610" s="87"/>
      <c r="F610" s="87"/>
      <c r="G610" s="87"/>
      <c r="H610" s="87"/>
    </row>
    <row r="611" spans="1:8" x14ac:dyDescent="0.15">
      <c r="A611" s="87"/>
      <c r="B611" s="87"/>
      <c r="C611" s="87"/>
      <c r="D611" s="87"/>
      <c r="E611" s="87"/>
      <c r="F611" s="87"/>
      <c r="G611" s="87"/>
      <c r="H611" s="87"/>
    </row>
    <row r="612" spans="1:8" x14ac:dyDescent="0.15">
      <c r="A612" s="87"/>
      <c r="B612" s="87"/>
      <c r="C612" s="87"/>
      <c r="D612" s="87"/>
      <c r="E612" s="87"/>
      <c r="F612" s="87"/>
      <c r="G612" s="87"/>
      <c r="H612" s="87"/>
    </row>
    <row r="613" spans="1:8" x14ac:dyDescent="0.15">
      <c r="A613" s="87"/>
      <c r="B613" s="87"/>
      <c r="C613" s="87"/>
      <c r="D613" s="87"/>
      <c r="E613" s="87"/>
      <c r="F613" s="87"/>
      <c r="G613" s="87"/>
      <c r="H613" s="87"/>
    </row>
    <row r="614" spans="1:8" x14ac:dyDescent="0.15">
      <c r="A614" s="87"/>
      <c r="B614" s="87"/>
      <c r="C614" s="87"/>
      <c r="D614" s="87"/>
      <c r="E614" s="87"/>
      <c r="F614" s="87"/>
      <c r="G614" s="87"/>
      <c r="H614" s="87"/>
    </row>
    <row r="615" spans="1:8" x14ac:dyDescent="0.15">
      <c r="A615" s="87"/>
      <c r="B615" s="87"/>
      <c r="C615" s="87"/>
      <c r="D615" s="87"/>
      <c r="E615" s="87"/>
      <c r="F615" s="87"/>
      <c r="G615" s="87"/>
      <c r="H615" s="87"/>
    </row>
    <row r="616" spans="1:8" x14ac:dyDescent="0.15">
      <c r="A616" s="87"/>
      <c r="B616" s="87"/>
      <c r="C616" s="87"/>
      <c r="D616" s="87"/>
      <c r="E616" s="87"/>
      <c r="F616" s="87"/>
      <c r="G616" s="87"/>
      <c r="H616" s="87"/>
    </row>
    <row r="617" spans="1:8" x14ac:dyDescent="0.15">
      <c r="A617" s="87"/>
      <c r="B617" s="87"/>
      <c r="C617" s="87"/>
      <c r="D617" s="87"/>
      <c r="E617" s="87"/>
      <c r="F617" s="87"/>
      <c r="G617" s="87"/>
      <c r="H617" s="87"/>
    </row>
    <row r="618" spans="1:8" x14ac:dyDescent="0.15">
      <c r="A618" s="87"/>
      <c r="B618" s="87"/>
      <c r="C618" s="87"/>
      <c r="D618" s="87"/>
      <c r="E618" s="87"/>
      <c r="F618" s="87"/>
      <c r="G618" s="87"/>
      <c r="H618" s="87"/>
    </row>
    <row r="619" spans="1:8" x14ac:dyDescent="0.15">
      <c r="A619" s="87"/>
      <c r="B619" s="87"/>
      <c r="C619" s="87"/>
      <c r="D619" s="87"/>
      <c r="E619" s="87"/>
      <c r="F619" s="87"/>
      <c r="G619" s="87"/>
      <c r="H619" s="87"/>
    </row>
    <row r="620" spans="1:8" x14ac:dyDescent="0.15">
      <c r="A620" s="87"/>
      <c r="B620" s="87"/>
      <c r="C620" s="87"/>
      <c r="D620" s="87"/>
      <c r="E620" s="87"/>
      <c r="F620" s="87"/>
      <c r="G620" s="87"/>
      <c r="H620" s="87"/>
    </row>
    <row r="621" spans="1:8" x14ac:dyDescent="0.15">
      <c r="A621" s="87"/>
      <c r="B621" s="87"/>
      <c r="C621" s="87"/>
      <c r="D621" s="87"/>
      <c r="E621" s="87"/>
      <c r="F621" s="87"/>
      <c r="G621" s="87"/>
      <c r="H621" s="87"/>
    </row>
    <row r="622" spans="1:8" x14ac:dyDescent="0.15">
      <c r="A622" s="87"/>
      <c r="B622" s="87"/>
      <c r="C622" s="87"/>
      <c r="D622" s="87"/>
      <c r="E622" s="87"/>
      <c r="F622" s="87"/>
      <c r="G622" s="87"/>
      <c r="H622" s="87"/>
    </row>
    <row r="623" spans="1:8" x14ac:dyDescent="0.15">
      <c r="A623" s="87"/>
      <c r="B623" s="87"/>
      <c r="C623" s="87"/>
      <c r="D623" s="87"/>
      <c r="E623" s="87"/>
      <c r="F623" s="87"/>
      <c r="G623" s="87"/>
      <c r="H623" s="87"/>
    </row>
    <row r="624" spans="1:8" x14ac:dyDescent="0.15">
      <c r="A624" s="87"/>
      <c r="B624" s="87"/>
      <c r="C624" s="87"/>
      <c r="D624" s="87"/>
      <c r="E624" s="87"/>
      <c r="F624" s="87"/>
      <c r="G624" s="87"/>
      <c r="H624" s="87"/>
    </row>
    <row r="625" spans="1:8" x14ac:dyDescent="0.15">
      <c r="A625" s="87"/>
      <c r="B625" s="87"/>
      <c r="C625" s="87"/>
      <c r="D625" s="87"/>
      <c r="E625" s="87"/>
      <c r="F625" s="87"/>
      <c r="G625" s="87"/>
      <c r="H625" s="87"/>
    </row>
    <row r="626" spans="1:8" x14ac:dyDescent="0.15">
      <c r="A626" s="87"/>
      <c r="B626" s="87"/>
      <c r="C626" s="87"/>
      <c r="D626" s="87"/>
      <c r="E626" s="87"/>
      <c r="F626" s="87"/>
      <c r="G626" s="87"/>
      <c r="H626" s="87"/>
    </row>
    <row r="627" spans="1:8" x14ac:dyDescent="0.15">
      <c r="A627" s="87"/>
      <c r="B627" s="87"/>
      <c r="C627" s="87"/>
      <c r="D627" s="87"/>
      <c r="E627" s="87"/>
      <c r="F627" s="87"/>
      <c r="G627" s="87"/>
      <c r="H627" s="87"/>
    </row>
    <row r="628" spans="1:8" x14ac:dyDescent="0.15">
      <c r="A628" s="87"/>
      <c r="B628" s="87"/>
      <c r="C628" s="87"/>
      <c r="D628" s="87"/>
      <c r="E628" s="87"/>
      <c r="F628" s="87"/>
      <c r="G628" s="87"/>
      <c r="H628" s="87"/>
    </row>
    <row r="629" spans="1:8" x14ac:dyDescent="0.15">
      <c r="A629" s="87"/>
      <c r="B629" s="87"/>
      <c r="C629" s="87"/>
      <c r="D629" s="87"/>
      <c r="E629" s="87"/>
      <c r="F629" s="87"/>
      <c r="G629" s="87"/>
      <c r="H629" s="87"/>
    </row>
    <row r="630" spans="1:8" x14ac:dyDescent="0.15">
      <c r="A630" s="87"/>
      <c r="B630" s="87"/>
      <c r="C630" s="87"/>
      <c r="D630" s="87"/>
      <c r="E630" s="87"/>
      <c r="F630" s="87"/>
      <c r="G630" s="87"/>
      <c r="H630" s="87"/>
    </row>
    <row r="631" spans="1:8" x14ac:dyDescent="0.15">
      <c r="A631" s="87"/>
      <c r="B631" s="87"/>
      <c r="C631" s="87"/>
      <c r="D631" s="87"/>
      <c r="E631" s="87"/>
      <c r="F631" s="87"/>
      <c r="G631" s="87"/>
      <c r="H631" s="87"/>
    </row>
    <row r="632" spans="1:8" x14ac:dyDescent="0.15">
      <c r="A632" s="87"/>
      <c r="B632" s="87"/>
      <c r="C632" s="87"/>
      <c r="D632" s="87"/>
      <c r="E632" s="87"/>
      <c r="F632" s="87"/>
      <c r="G632" s="87"/>
      <c r="H632" s="87"/>
    </row>
    <row r="633" spans="1:8" x14ac:dyDescent="0.15">
      <c r="A633" s="87"/>
      <c r="B633" s="87"/>
      <c r="C633" s="87"/>
      <c r="D633" s="87"/>
      <c r="E633" s="87"/>
      <c r="F633" s="87"/>
      <c r="G633" s="87"/>
      <c r="H633" s="87"/>
    </row>
    <row r="634" spans="1:8" x14ac:dyDescent="0.15">
      <c r="A634" s="87"/>
      <c r="B634" s="87"/>
      <c r="C634" s="87"/>
      <c r="D634" s="87"/>
      <c r="E634" s="87"/>
      <c r="F634" s="87"/>
      <c r="G634" s="87"/>
      <c r="H634" s="87"/>
    </row>
    <row r="635" spans="1:8" x14ac:dyDescent="0.15">
      <c r="A635" s="87"/>
      <c r="B635" s="87"/>
      <c r="C635" s="87"/>
      <c r="D635" s="87"/>
      <c r="E635" s="87"/>
      <c r="F635" s="87"/>
      <c r="G635" s="87"/>
      <c r="H635" s="87"/>
    </row>
    <row r="636" spans="1:8" x14ac:dyDescent="0.15">
      <c r="A636" s="87"/>
      <c r="B636" s="87"/>
      <c r="C636" s="87"/>
      <c r="D636" s="87"/>
      <c r="E636" s="87"/>
      <c r="F636" s="87"/>
      <c r="G636" s="87"/>
      <c r="H636" s="87"/>
    </row>
    <row r="637" spans="1:8" x14ac:dyDescent="0.15">
      <c r="A637" s="87"/>
      <c r="B637" s="87"/>
      <c r="C637" s="87"/>
      <c r="D637" s="87"/>
      <c r="E637" s="87"/>
      <c r="F637" s="87"/>
      <c r="G637" s="87"/>
      <c r="H637" s="87"/>
    </row>
    <row r="638" spans="1:8" x14ac:dyDescent="0.15">
      <c r="A638" s="87"/>
      <c r="B638" s="87"/>
      <c r="C638" s="87"/>
      <c r="D638" s="87"/>
      <c r="E638" s="87"/>
      <c r="F638" s="87"/>
      <c r="G638" s="87"/>
      <c r="H638" s="87"/>
    </row>
    <row r="639" spans="1:8" x14ac:dyDescent="0.15">
      <c r="A639" s="87"/>
      <c r="B639" s="87"/>
      <c r="C639" s="87"/>
      <c r="D639" s="87"/>
      <c r="E639" s="87"/>
      <c r="F639" s="87"/>
      <c r="G639" s="87"/>
      <c r="H639" s="87"/>
    </row>
    <row r="640" spans="1:8" x14ac:dyDescent="0.15">
      <c r="A640" s="87"/>
      <c r="B640" s="87"/>
      <c r="C640" s="87"/>
      <c r="D640" s="87"/>
      <c r="E640" s="87"/>
      <c r="F640" s="87"/>
      <c r="G640" s="87"/>
      <c r="H640" s="87"/>
    </row>
    <row r="641" spans="1:8" x14ac:dyDescent="0.15">
      <c r="A641" s="87"/>
      <c r="B641" s="87"/>
      <c r="C641" s="87"/>
      <c r="D641" s="87"/>
      <c r="E641" s="87"/>
      <c r="F641" s="87"/>
      <c r="G641" s="87"/>
      <c r="H641" s="87"/>
    </row>
    <row r="642" spans="1:8" x14ac:dyDescent="0.15">
      <c r="A642" s="87"/>
      <c r="B642" s="87"/>
      <c r="C642" s="87"/>
      <c r="D642" s="87"/>
      <c r="E642" s="87"/>
      <c r="F642" s="87"/>
      <c r="G642" s="87"/>
      <c r="H642" s="87"/>
    </row>
    <row r="643" spans="1:8" x14ac:dyDescent="0.15">
      <c r="A643" s="87"/>
      <c r="B643" s="87"/>
      <c r="C643" s="87"/>
      <c r="D643" s="87"/>
      <c r="E643" s="87"/>
      <c r="F643" s="87"/>
      <c r="G643" s="87"/>
      <c r="H643" s="87"/>
    </row>
    <row r="644" spans="1:8" x14ac:dyDescent="0.15">
      <c r="A644" s="87"/>
      <c r="B644" s="87"/>
      <c r="C644" s="87"/>
      <c r="D644" s="87"/>
      <c r="E644" s="87"/>
      <c r="F644" s="87"/>
      <c r="G644" s="87"/>
      <c r="H644" s="87"/>
    </row>
    <row r="645" spans="1:8" x14ac:dyDescent="0.15">
      <c r="A645" s="87"/>
      <c r="B645" s="87"/>
      <c r="C645" s="87"/>
      <c r="D645" s="87"/>
      <c r="E645" s="87"/>
      <c r="F645" s="87"/>
      <c r="G645" s="87"/>
      <c r="H645" s="87"/>
    </row>
    <row r="646" spans="1:8" x14ac:dyDescent="0.15">
      <c r="A646" s="87"/>
      <c r="B646" s="87"/>
      <c r="C646" s="87"/>
      <c r="D646" s="87"/>
      <c r="E646" s="87"/>
      <c r="F646" s="87"/>
      <c r="G646" s="87"/>
      <c r="H646" s="87"/>
    </row>
    <row r="647" spans="1:8" x14ac:dyDescent="0.15">
      <c r="A647" s="87"/>
      <c r="B647" s="87"/>
      <c r="C647" s="87"/>
      <c r="D647" s="87"/>
      <c r="E647" s="87"/>
      <c r="F647" s="87"/>
      <c r="G647" s="87"/>
      <c r="H647" s="87"/>
    </row>
    <row r="648" spans="1:8" x14ac:dyDescent="0.15">
      <c r="A648" s="87"/>
      <c r="B648" s="87"/>
      <c r="C648" s="87"/>
      <c r="D648" s="87"/>
      <c r="E648" s="87"/>
      <c r="F648" s="87"/>
      <c r="G648" s="87"/>
      <c r="H648" s="87"/>
    </row>
    <row r="649" spans="1:8" x14ac:dyDescent="0.15">
      <c r="A649" s="87"/>
      <c r="B649" s="87"/>
      <c r="C649" s="87"/>
      <c r="D649" s="87"/>
      <c r="E649" s="87"/>
      <c r="F649" s="87"/>
      <c r="G649" s="87"/>
      <c r="H649" s="87"/>
    </row>
    <row r="650" spans="1:8" x14ac:dyDescent="0.15">
      <c r="A650" s="87"/>
      <c r="B650" s="87"/>
      <c r="C650" s="87"/>
      <c r="D650" s="87"/>
      <c r="E650" s="87"/>
      <c r="F650" s="87"/>
      <c r="G650" s="87"/>
      <c r="H650" s="87"/>
    </row>
    <row r="651" spans="1:8" x14ac:dyDescent="0.15">
      <c r="A651" s="87"/>
      <c r="B651" s="87"/>
      <c r="C651" s="87"/>
      <c r="D651" s="87"/>
      <c r="E651" s="87"/>
      <c r="F651" s="87"/>
      <c r="G651" s="87"/>
      <c r="H651" s="87"/>
    </row>
    <row r="652" spans="1:8" x14ac:dyDescent="0.15">
      <c r="A652" s="87"/>
      <c r="B652" s="87"/>
      <c r="C652" s="87"/>
      <c r="D652" s="87"/>
      <c r="E652" s="87"/>
      <c r="F652" s="87"/>
      <c r="G652" s="87"/>
      <c r="H652" s="87"/>
    </row>
    <row r="653" spans="1:8" x14ac:dyDescent="0.15">
      <c r="A653" s="87"/>
      <c r="B653" s="87"/>
      <c r="C653" s="87"/>
      <c r="D653" s="87"/>
      <c r="E653" s="87"/>
      <c r="F653" s="87"/>
      <c r="G653" s="87"/>
      <c r="H653" s="87"/>
    </row>
    <row r="654" spans="1:8" x14ac:dyDescent="0.15">
      <c r="A654" s="87"/>
      <c r="B654" s="87"/>
      <c r="C654" s="87"/>
      <c r="D654" s="87"/>
      <c r="E654" s="87"/>
      <c r="F654" s="87"/>
      <c r="G654" s="87"/>
      <c r="H654" s="87"/>
    </row>
    <row r="655" spans="1:8" x14ac:dyDescent="0.15">
      <c r="A655" s="87"/>
      <c r="B655" s="87"/>
      <c r="C655" s="87"/>
      <c r="D655" s="87"/>
      <c r="E655" s="87"/>
      <c r="F655" s="87"/>
      <c r="G655" s="87"/>
      <c r="H655" s="87"/>
    </row>
    <row r="656" spans="1:8" x14ac:dyDescent="0.15">
      <c r="A656" s="87"/>
      <c r="B656" s="87"/>
      <c r="C656" s="87"/>
      <c r="D656" s="87"/>
      <c r="E656" s="87"/>
      <c r="F656" s="87"/>
      <c r="G656" s="87"/>
      <c r="H656" s="87"/>
    </row>
    <row r="657" spans="1:8" x14ac:dyDescent="0.15">
      <c r="A657" s="87"/>
      <c r="B657" s="87"/>
      <c r="C657" s="87"/>
      <c r="D657" s="87"/>
      <c r="E657" s="87"/>
      <c r="F657" s="87"/>
      <c r="G657" s="87"/>
      <c r="H657" s="87"/>
    </row>
    <row r="658" spans="1:8" x14ac:dyDescent="0.15">
      <c r="A658" s="87"/>
      <c r="B658" s="87"/>
      <c r="C658" s="87"/>
      <c r="D658" s="87"/>
      <c r="E658" s="87"/>
      <c r="F658" s="87"/>
      <c r="G658" s="87"/>
      <c r="H658" s="87"/>
    </row>
    <row r="659" spans="1:8" x14ac:dyDescent="0.15">
      <c r="A659" s="87"/>
      <c r="B659" s="87"/>
      <c r="C659" s="87"/>
      <c r="D659" s="87"/>
      <c r="E659" s="87"/>
      <c r="F659" s="87"/>
      <c r="G659" s="87"/>
      <c r="H659" s="87"/>
    </row>
    <row r="660" spans="1:8" x14ac:dyDescent="0.15">
      <c r="A660" s="87"/>
      <c r="B660" s="87"/>
      <c r="C660" s="87"/>
      <c r="D660" s="87"/>
      <c r="E660" s="87"/>
      <c r="F660" s="87"/>
      <c r="G660" s="87"/>
      <c r="H660" s="87"/>
    </row>
    <row r="661" spans="1:8" x14ac:dyDescent="0.15">
      <c r="A661" s="87"/>
      <c r="B661" s="87"/>
      <c r="C661" s="87"/>
      <c r="D661" s="87"/>
      <c r="E661" s="87"/>
      <c r="F661" s="87"/>
      <c r="G661" s="87"/>
      <c r="H661" s="87"/>
    </row>
    <row r="662" spans="1:8" x14ac:dyDescent="0.15">
      <c r="A662" s="87"/>
      <c r="B662" s="87"/>
      <c r="C662" s="87"/>
      <c r="D662" s="87"/>
      <c r="E662" s="87"/>
      <c r="F662" s="87"/>
      <c r="G662" s="87"/>
      <c r="H662" s="87"/>
    </row>
    <row r="663" spans="1:8" x14ac:dyDescent="0.15">
      <c r="A663" s="87"/>
      <c r="B663" s="87"/>
      <c r="C663" s="87"/>
      <c r="D663" s="87"/>
      <c r="E663" s="87"/>
      <c r="F663" s="87"/>
      <c r="G663" s="87"/>
      <c r="H663" s="87"/>
    </row>
    <row r="664" spans="1:8" x14ac:dyDescent="0.15">
      <c r="A664" s="87"/>
      <c r="B664" s="87"/>
      <c r="C664" s="87"/>
      <c r="D664" s="87"/>
      <c r="E664" s="87"/>
      <c r="F664" s="87"/>
      <c r="G664" s="87"/>
      <c r="H664" s="87"/>
    </row>
    <row r="665" spans="1:8" x14ac:dyDescent="0.15">
      <c r="A665" s="87"/>
      <c r="B665" s="87"/>
      <c r="C665" s="87"/>
      <c r="D665" s="87"/>
      <c r="E665" s="87"/>
      <c r="F665" s="87"/>
      <c r="G665" s="87"/>
      <c r="H665" s="87"/>
    </row>
    <row r="666" spans="1:8" x14ac:dyDescent="0.15">
      <c r="A666" s="87"/>
      <c r="B666" s="87"/>
      <c r="C666" s="87"/>
      <c r="D666" s="87"/>
      <c r="E666" s="87"/>
      <c r="F666" s="87"/>
      <c r="G666" s="87"/>
      <c r="H666" s="87"/>
    </row>
    <row r="667" spans="1:8" x14ac:dyDescent="0.15">
      <c r="A667" s="87"/>
      <c r="B667" s="87"/>
      <c r="C667" s="87"/>
      <c r="D667" s="87"/>
      <c r="E667" s="87"/>
      <c r="F667" s="87"/>
      <c r="G667" s="87"/>
      <c r="H667" s="87"/>
    </row>
    <row r="668" spans="1:8" x14ac:dyDescent="0.15">
      <c r="A668" s="87"/>
      <c r="B668" s="87"/>
      <c r="C668" s="87"/>
      <c r="D668" s="87"/>
      <c r="E668" s="87"/>
      <c r="F668" s="87"/>
      <c r="G668" s="87"/>
      <c r="H668" s="87"/>
    </row>
    <row r="669" spans="1:8" x14ac:dyDescent="0.15">
      <c r="A669" s="87"/>
      <c r="B669" s="87"/>
      <c r="C669" s="87"/>
      <c r="D669" s="87"/>
      <c r="E669" s="87"/>
      <c r="F669" s="87"/>
      <c r="G669" s="87"/>
      <c r="H669" s="87"/>
    </row>
    <row r="670" spans="1:8" x14ac:dyDescent="0.15">
      <c r="A670" s="87"/>
      <c r="B670" s="87"/>
      <c r="C670" s="87"/>
      <c r="D670" s="87"/>
      <c r="E670" s="87"/>
      <c r="F670" s="87"/>
      <c r="G670" s="87"/>
      <c r="H670" s="87"/>
    </row>
    <row r="671" spans="1:8" x14ac:dyDescent="0.15">
      <c r="A671" s="87"/>
      <c r="B671" s="87"/>
      <c r="C671" s="87"/>
      <c r="D671" s="87"/>
      <c r="E671" s="87"/>
      <c r="F671" s="87"/>
      <c r="G671" s="87"/>
      <c r="H671" s="87"/>
    </row>
    <row r="672" spans="1:8" x14ac:dyDescent="0.15">
      <c r="A672" s="87"/>
      <c r="B672" s="87"/>
      <c r="C672" s="87"/>
      <c r="D672" s="87"/>
      <c r="E672" s="87"/>
      <c r="F672" s="87"/>
      <c r="G672" s="87"/>
      <c r="H672" s="87"/>
    </row>
    <row r="673" spans="1:8" x14ac:dyDescent="0.15">
      <c r="A673" s="87"/>
      <c r="B673" s="87"/>
      <c r="C673" s="87"/>
      <c r="D673" s="87"/>
      <c r="E673" s="87"/>
      <c r="F673" s="87"/>
      <c r="G673" s="87"/>
      <c r="H673" s="87"/>
    </row>
    <row r="674" spans="1:8" x14ac:dyDescent="0.15">
      <c r="A674" s="87"/>
      <c r="B674" s="87"/>
      <c r="C674" s="87"/>
      <c r="D674" s="87"/>
      <c r="E674" s="87"/>
      <c r="F674" s="87"/>
      <c r="G674" s="87"/>
      <c r="H674" s="87"/>
    </row>
    <row r="675" spans="1:8" x14ac:dyDescent="0.15">
      <c r="A675" s="87"/>
      <c r="B675" s="87"/>
      <c r="C675" s="87"/>
      <c r="D675" s="87"/>
      <c r="E675" s="87"/>
      <c r="F675" s="87"/>
      <c r="G675" s="87"/>
      <c r="H675" s="87"/>
    </row>
    <row r="676" spans="1:8" x14ac:dyDescent="0.15">
      <c r="A676" s="87"/>
      <c r="B676" s="87"/>
      <c r="C676" s="87"/>
      <c r="D676" s="87"/>
      <c r="E676" s="87"/>
      <c r="F676" s="87"/>
      <c r="G676" s="87"/>
      <c r="H676" s="87"/>
    </row>
    <row r="677" spans="1:8" x14ac:dyDescent="0.15">
      <c r="A677" s="87"/>
      <c r="B677" s="87"/>
      <c r="C677" s="87"/>
      <c r="D677" s="87"/>
      <c r="E677" s="87"/>
      <c r="F677" s="87"/>
      <c r="G677" s="87"/>
      <c r="H677" s="87"/>
    </row>
    <row r="678" spans="1:8" x14ac:dyDescent="0.15">
      <c r="A678" s="87"/>
      <c r="B678" s="87"/>
      <c r="C678" s="87"/>
      <c r="D678" s="87"/>
      <c r="E678" s="87"/>
      <c r="F678" s="87"/>
      <c r="G678" s="87"/>
      <c r="H678" s="87"/>
    </row>
    <row r="679" spans="1:8" x14ac:dyDescent="0.15">
      <c r="A679" s="87"/>
      <c r="B679" s="87"/>
      <c r="C679" s="87"/>
      <c r="D679" s="87"/>
      <c r="E679" s="87"/>
      <c r="F679" s="87"/>
      <c r="G679" s="87"/>
      <c r="H679" s="87"/>
    </row>
    <row r="680" spans="1:8" x14ac:dyDescent="0.15">
      <c r="A680" s="87"/>
      <c r="B680" s="87"/>
      <c r="C680" s="87"/>
      <c r="D680" s="87"/>
      <c r="E680" s="87"/>
      <c r="F680" s="87"/>
      <c r="G680" s="87"/>
      <c r="H680" s="87"/>
    </row>
    <row r="681" spans="1:8" x14ac:dyDescent="0.15">
      <c r="A681" s="87"/>
      <c r="B681" s="87"/>
      <c r="C681" s="87"/>
      <c r="D681" s="87"/>
      <c r="E681" s="87"/>
      <c r="F681" s="87"/>
      <c r="G681" s="87"/>
      <c r="H681" s="87"/>
    </row>
    <row r="682" spans="1:8" x14ac:dyDescent="0.15">
      <c r="A682" s="87"/>
      <c r="B682" s="87"/>
      <c r="C682" s="87"/>
      <c r="D682" s="87"/>
      <c r="E682" s="87"/>
      <c r="F682" s="87"/>
      <c r="G682" s="87"/>
      <c r="H682" s="87"/>
    </row>
    <row r="683" spans="1:8" x14ac:dyDescent="0.15">
      <c r="A683" s="87"/>
      <c r="B683" s="87"/>
      <c r="C683" s="87"/>
      <c r="D683" s="87"/>
      <c r="E683" s="87"/>
      <c r="F683" s="87"/>
      <c r="G683" s="87"/>
      <c r="H683" s="87"/>
    </row>
    <row r="684" spans="1:8" x14ac:dyDescent="0.15">
      <c r="A684" s="87"/>
      <c r="B684" s="87"/>
      <c r="C684" s="87"/>
      <c r="D684" s="87"/>
      <c r="E684" s="87"/>
      <c r="F684" s="87"/>
      <c r="G684" s="87"/>
      <c r="H684" s="87"/>
    </row>
    <row r="685" spans="1:8" x14ac:dyDescent="0.15">
      <c r="A685" s="87"/>
      <c r="B685" s="87"/>
      <c r="C685" s="87"/>
      <c r="D685" s="87"/>
      <c r="E685" s="87"/>
      <c r="F685" s="87"/>
      <c r="G685" s="87"/>
      <c r="H685" s="87"/>
    </row>
    <row r="686" spans="1:8" x14ac:dyDescent="0.15">
      <c r="A686" s="87"/>
      <c r="B686" s="87"/>
      <c r="C686" s="87"/>
      <c r="D686" s="87"/>
      <c r="E686" s="87"/>
      <c r="F686" s="87"/>
      <c r="G686" s="87"/>
      <c r="H686" s="87"/>
    </row>
    <row r="687" spans="1:8" x14ac:dyDescent="0.15">
      <c r="A687" s="87"/>
      <c r="B687" s="87"/>
      <c r="C687" s="87"/>
      <c r="D687" s="87"/>
      <c r="E687" s="87"/>
      <c r="F687" s="87"/>
      <c r="G687" s="87"/>
      <c r="H687" s="87"/>
    </row>
    <row r="688" spans="1:8" x14ac:dyDescent="0.15">
      <c r="A688" s="87"/>
      <c r="B688" s="87"/>
      <c r="C688" s="87"/>
      <c r="D688" s="87"/>
      <c r="E688" s="87"/>
      <c r="F688" s="87"/>
      <c r="G688" s="87"/>
      <c r="H688" s="87"/>
    </row>
    <row r="689" spans="1:8" x14ac:dyDescent="0.15">
      <c r="A689" s="87"/>
      <c r="B689" s="87"/>
      <c r="C689" s="87"/>
      <c r="D689" s="87"/>
      <c r="E689" s="87"/>
      <c r="F689" s="87"/>
      <c r="G689" s="87"/>
      <c r="H689" s="87"/>
    </row>
    <row r="690" spans="1:8" x14ac:dyDescent="0.15">
      <c r="A690" s="87"/>
      <c r="B690" s="87"/>
      <c r="C690" s="87"/>
      <c r="D690" s="87"/>
      <c r="E690" s="87"/>
      <c r="F690" s="87"/>
      <c r="G690" s="87"/>
      <c r="H690" s="87"/>
    </row>
    <row r="691" spans="1:8" x14ac:dyDescent="0.15">
      <c r="A691" s="87"/>
      <c r="B691" s="87"/>
      <c r="C691" s="87"/>
      <c r="D691" s="87"/>
      <c r="E691" s="87"/>
      <c r="F691" s="87"/>
      <c r="G691" s="87"/>
      <c r="H691" s="87"/>
    </row>
    <row r="692" spans="1:8" x14ac:dyDescent="0.15">
      <c r="A692" s="87"/>
      <c r="B692" s="87"/>
      <c r="C692" s="87"/>
      <c r="D692" s="87"/>
      <c r="E692" s="87"/>
      <c r="F692" s="87"/>
      <c r="G692" s="87"/>
      <c r="H692" s="87"/>
    </row>
    <row r="693" spans="1:8" x14ac:dyDescent="0.15">
      <c r="A693" s="87"/>
      <c r="B693" s="87"/>
      <c r="C693" s="87"/>
      <c r="D693" s="87"/>
      <c r="E693" s="87"/>
      <c r="F693" s="87"/>
      <c r="G693" s="87"/>
      <c r="H693" s="87"/>
    </row>
    <row r="694" spans="1:8" x14ac:dyDescent="0.15">
      <c r="A694" s="87"/>
      <c r="B694" s="87"/>
      <c r="C694" s="87"/>
      <c r="D694" s="87"/>
      <c r="E694" s="87"/>
      <c r="F694" s="87"/>
      <c r="G694" s="87"/>
      <c r="H694" s="87"/>
    </row>
    <row r="695" spans="1:8" x14ac:dyDescent="0.15">
      <c r="A695" s="87"/>
      <c r="B695" s="87"/>
      <c r="C695" s="87"/>
      <c r="D695" s="87"/>
      <c r="E695" s="87"/>
      <c r="F695" s="87"/>
      <c r="G695" s="87"/>
      <c r="H695" s="87"/>
    </row>
    <row r="696" spans="1:8" x14ac:dyDescent="0.15">
      <c r="A696" s="87"/>
      <c r="B696" s="87"/>
      <c r="C696" s="87"/>
      <c r="D696" s="87"/>
      <c r="E696" s="87"/>
      <c r="F696" s="87"/>
      <c r="G696" s="87"/>
      <c r="H696" s="87"/>
    </row>
    <row r="697" spans="1:8" x14ac:dyDescent="0.15">
      <c r="A697" s="87"/>
      <c r="B697" s="87"/>
      <c r="C697" s="87"/>
      <c r="D697" s="87"/>
      <c r="E697" s="87"/>
      <c r="F697" s="87"/>
      <c r="G697" s="87"/>
      <c r="H697" s="87"/>
    </row>
    <row r="698" spans="1:8" x14ac:dyDescent="0.15">
      <c r="A698" s="87"/>
      <c r="B698" s="87"/>
      <c r="C698" s="87"/>
      <c r="D698" s="87"/>
      <c r="E698" s="87"/>
      <c r="F698" s="87"/>
      <c r="G698" s="87"/>
      <c r="H698" s="87"/>
    </row>
    <row r="699" spans="1:8" x14ac:dyDescent="0.15">
      <c r="A699" s="87"/>
      <c r="B699" s="87"/>
      <c r="C699" s="87"/>
      <c r="D699" s="87"/>
      <c r="E699" s="87"/>
      <c r="F699" s="87"/>
      <c r="G699" s="87"/>
      <c r="H699" s="87"/>
    </row>
    <row r="700" spans="1:8" x14ac:dyDescent="0.15">
      <c r="A700" s="87"/>
      <c r="B700" s="87"/>
      <c r="C700" s="87"/>
      <c r="D700" s="87"/>
      <c r="E700" s="87"/>
      <c r="F700" s="87"/>
      <c r="G700" s="87"/>
      <c r="H700" s="87"/>
    </row>
    <row r="701" spans="1:8" x14ac:dyDescent="0.15">
      <c r="A701" s="87"/>
      <c r="B701" s="87"/>
      <c r="C701" s="87"/>
      <c r="D701" s="87"/>
      <c r="E701" s="87"/>
      <c r="F701" s="87"/>
      <c r="G701" s="87"/>
      <c r="H701" s="87"/>
    </row>
    <row r="702" spans="1:8" x14ac:dyDescent="0.15">
      <c r="A702" s="87"/>
      <c r="B702" s="87"/>
      <c r="C702" s="87"/>
      <c r="D702" s="87"/>
      <c r="E702" s="87"/>
      <c r="F702" s="87"/>
      <c r="G702" s="87"/>
      <c r="H702" s="87"/>
    </row>
    <row r="703" spans="1:8" x14ac:dyDescent="0.15">
      <c r="A703" s="87"/>
      <c r="B703" s="87"/>
      <c r="C703" s="87"/>
      <c r="D703" s="87"/>
      <c r="E703" s="87"/>
      <c r="F703" s="87"/>
      <c r="G703" s="87"/>
      <c r="H703" s="87"/>
    </row>
    <row r="704" spans="1:8" x14ac:dyDescent="0.15">
      <c r="A704" s="87"/>
      <c r="B704" s="87"/>
      <c r="C704" s="87"/>
      <c r="D704" s="87"/>
      <c r="E704" s="87"/>
      <c r="F704" s="87"/>
      <c r="G704" s="87"/>
      <c r="H704" s="87"/>
    </row>
    <row r="705" spans="1:8" x14ac:dyDescent="0.15">
      <c r="A705" s="87"/>
      <c r="B705" s="87"/>
      <c r="C705" s="87"/>
      <c r="D705" s="87"/>
      <c r="E705" s="87"/>
      <c r="F705" s="87"/>
      <c r="G705" s="87"/>
      <c r="H705" s="87"/>
    </row>
    <row r="706" spans="1:8" x14ac:dyDescent="0.15">
      <c r="A706" s="87"/>
      <c r="B706" s="87"/>
      <c r="C706" s="87"/>
      <c r="D706" s="87"/>
      <c r="E706" s="87"/>
      <c r="F706" s="87"/>
      <c r="G706" s="87"/>
      <c r="H706" s="87"/>
    </row>
    <row r="707" spans="1:8" x14ac:dyDescent="0.15">
      <c r="A707" s="87"/>
      <c r="B707" s="87"/>
      <c r="C707" s="87"/>
      <c r="D707" s="87"/>
      <c r="E707" s="87"/>
      <c r="F707" s="87"/>
      <c r="G707" s="87"/>
      <c r="H707" s="87"/>
    </row>
    <row r="708" spans="1:8" x14ac:dyDescent="0.15">
      <c r="A708" s="87"/>
      <c r="B708" s="87"/>
      <c r="C708" s="87"/>
      <c r="D708" s="87"/>
      <c r="E708" s="87"/>
      <c r="F708" s="87"/>
      <c r="G708" s="87"/>
      <c r="H708" s="87"/>
    </row>
    <row r="709" spans="1:8" x14ac:dyDescent="0.15">
      <c r="A709" s="87"/>
      <c r="B709" s="87"/>
      <c r="C709" s="87"/>
      <c r="D709" s="87"/>
      <c r="E709" s="87"/>
      <c r="F709" s="87"/>
      <c r="G709" s="87"/>
      <c r="H709" s="87"/>
    </row>
    <row r="710" spans="1:8" x14ac:dyDescent="0.15">
      <c r="A710" s="87"/>
      <c r="B710" s="87"/>
      <c r="C710" s="87"/>
      <c r="D710" s="87"/>
      <c r="E710" s="87"/>
      <c r="F710" s="87"/>
      <c r="G710" s="87"/>
      <c r="H710" s="87"/>
    </row>
    <row r="711" spans="1:8" x14ac:dyDescent="0.15">
      <c r="A711" s="87"/>
      <c r="B711" s="87"/>
      <c r="C711" s="87"/>
      <c r="D711" s="87"/>
      <c r="E711" s="87"/>
      <c r="F711" s="87"/>
      <c r="G711" s="87"/>
      <c r="H711" s="87"/>
    </row>
    <row r="712" spans="1:8" x14ac:dyDescent="0.15">
      <c r="A712" s="87"/>
      <c r="B712" s="87"/>
      <c r="C712" s="87"/>
      <c r="D712" s="87"/>
      <c r="E712" s="87"/>
      <c r="F712" s="87"/>
      <c r="G712" s="87"/>
      <c r="H712" s="87"/>
    </row>
    <row r="713" spans="1:8" x14ac:dyDescent="0.15">
      <c r="A713" s="87"/>
      <c r="B713" s="87"/>
      <c r="C713" s="87"/>
      <c r="D713" s="87"/>
      <c r="E713" s="87"/>
      <c r="F713" s="87"/>
      <c r="G713" s="87"/>
      <c r="H713" s="87"/>
    </row>
    <row r="714" spans="1:8" x14ac:dyDescent="0.15">
      <c r="A714" s="87"/>
      <c r="B714" s="87"/>
      <c r="C714" s="87"/>
      <c r="D714" s="87"/>
      <c r="E714" s="87"/>
      <c r="F714" s="87"/>
      <c r="G714" s="87"/>
      <c r="H714" s="87"/>
    </row>
    <row r="715" spans="1:8" x14ac:dyDescent="0.15">
      <c r="A715" s="87"/>
      <c r="B715" s="87"/>
      <c r="C715" s="87"/>
      <c r="D715" s="87"/>
      <c r="E715" s="87"/>
      <c r="F715" s="87"/>
      <c r="G715" s="87"/>
      <c r="H715" s="87"/>
    </row>
    <row r="716" spans="1:8" x14ac:dyDescent="0.15">
      <c r="A716" s="87"/>
      <c r="B716" s="87"/>
      <c r="C716" s="87"/>
      <c r="D716" s="87"/>
      <c r="E716" s="87"/>
      <c r="F716" s="87"/>
      <c r="G716" s="87"/>
      <c r="H716" s="87"/>
    </row>
    <row r="717" spans="1:8" x14ac:dyDescent="0.15">
      <c r="A717" s="87"/>
      <c r="B717" s="87"/>
      <c r="C717" s="87"/>
      <c r="D717" s="87"/>
      <c r="E717" s="87"/>
      <c r="F717" s="87"/>
      <c r="G717" s="87"/>
      <c r="H717" s="87"/>
    </row>
    <row r="718" spans="1:8" x14ac:dyDescent="0.15">
      <c r="A718" s="87"/>
      <c r="B718" s="87"/>
      <c r="C718" s="87"/>
      <c r="D718" s="87"/>
      <c r="E718" s="87"/>
      <c r="F718" s="87"/>
      <c r="G718" s="87"/>
      <c r="H718" s="87"/>
    </row>
    <row r="719" spans="1:8" x14ac:dyDescent="0.15">
      <c r="A719" s="87"/>
      <c r="B719" s="87"/>
      <c r="C719" s="87"/>
      <c r="D719" s="87"/>
      <c r="E719" s="87"/>
      <c r="F719" s="87"/>
      <c r="G719" s="87"/>
      <c r="H719" s="87"/>
    </row>
    <row r="720" spans="1:8" x14ac:dyDescent="0.15">
      <c r="A720" s="87"/>
      <c r="B720" s="87"/>
      <c r="C720" s="87"/>
      <c r="D720" s="87"/>
      <c r="E720" s="87"/>
      <c r="F720" s="87"/>
      <c r="G720" s="87"/>
      <c r="H720" s="87"/>
    </row>
    <row r="721" spans="1:8" x14ac:dyDescent="0.15">
      <c r="A721" s="87"/>
      <c r="B721" s="87"/>
      <c r="C721" s="87"/>
      <c r="D721" s="87"/>
      <c r="E721" s="87"/>
      <c r="F721" s="87"/>
      <c r="G721" s="87"/>
      <c r="H721" s="87"/>
    </row>
    <row r="722" spans="1:8" x14ac:dyDescent="0.15">
      <c r="A722" s="87"/>
      <c r="B722" s="87"/>
      <c r="C722" s="87"/>
      <c r="D722" s="87"/>
      <c r="E722" s="87"/>
      <c r="F722" s="87"/>
      <c r="G722" s="87"/>
      <c r="H722" s="87"/>
    </row>
    <row r="723" spans="1:8" x14ac:dyDescent="0.15">
      <c r="A723" s="87"/>
      <c r="B723" s="87"/>
      <c r="C723" s="87"/>
      <c r="D723" s="87"/>
      <c r="E723" s="87"/>
      <c r="F723" s="87"/>
      <c r="G723" s="87"/>
      <c r="H723" s="87"/>
    </row>
    <row r="724" spans="1:8" x14ac:dyDescent="0.15">
      <c r="A724" s="87"/>
      <c r="B724" s="87"/>
      <c r="C724" s="87"/>
      <c r="D724" s="87"/>
      <c r="E724" s="87"/>
      <c r="F724" s="87"/>
      <c r="G724" s="87"/>
      <c r="H724" s="87"/>
    </row>
    <row r="725" spans="1:8" x14ac:dyDescent="0.15">
      <c r="A725" s="87"/>
      <c r="B725" s="87"/>
      <c r="C725" s="87"/>
      <c r="D725" s="87"/>
      <c r="E725" s="87"/>
      <c r="F725" s="87"/>
      <c r="G725" s="87"/>
      <c r="H725" s="87"/>
    </row>
    <row r="726" spans="1:8" x14ac:dyDescent="0.15">
      <c r="A726" s="87"/>
      <c r="B726" s="87"/>
      <c r="C726" s="87"/>
      <c r="D726" s="87"/>
      <c r="E726" s="87"/>
      <c r="F726" s="87"/>
      <c r="G726" s="87"/>
      <c r="H726" s="87"/>
    </row>
    <row r="727" spans="1:8" x14ac:dyDescent="0.15">
      <c r="A727" s="87"/>
      <c r="B727" s="87"/>
      <c r="C727" s="87"/>
      <c r="D727" s="87"/>
      <c r="E727" s="87"/>
      <c r="F727" s="87"/>
      <c r="G727" s="87"/>
      <c r="H727" s="87"/>
    </row>
    <row r="728" spans="1:8" x14ac:dyDescent="0.15">
      <c r="A728" s="87"/>
      <c r="B728" s="87"/>
      <c r="C728" s="87"/>
      <c r="D728" s="87"/>
      <c r="E728" s="87"/>
      <c r="F728" s="87"/>
      <c r="G728" s="87"/>
      <c r="H728" s="87"/>
    </row>
    <row r="729" spans="1:8" x14ac:dyDescent="0.15">
      <c r="A729" s="87"/>
      <c r="B729" s="87"/>
      <c r="C729" s="87"/>
      <c r="D729" s="87"/>
      <c r="E729" s="87"/>
      <c r="F729" s="87"/>
      <c r="G729" s="87"/>
      <c r="H729" s="87"/>
    </row>
    <row r="730" spans="1:8" x14ac:dyDescent="0.15">
      <c r="A730" s="87"/>
      <c r="B730" s="87"/>
      <c r="C730" s="87"/>
      <c r="D730" s="87"/>
      <c r="E730" s="87"/>
      <c r="F730" s="87"/>
      <c r="G730" s="87"/>
      <c r="H730" s="87"/>
    </row>
    <row r="731" spans="1:8" x14ac:dyDescent="0.15">
      <c r="A731" s="87"/>
      <c r="B731" s="87"/>
      <c r="C731" s="87"/>
      <c r="D731" s="87"/>
      <c r="E731" s="87"/>
      <c r="F731" s="87"/>
      <c r="G731" s="87"/>
      <c r="H731" s="87"/>
    </row>
    <row r="732" spans="1:8" x14ac:dyDescent="0.15">
      <c r="A732" s="87"/>
      <c r="B732" s="87"/>
      <c r="C732" s="87"/>
      <c r="D732" s="87"/>
      <c r="E732" s="87"/>
      <c r="F732" s="87"/>
      <c r="G732" s="87"/>
      <c r="H732" s="87"/>
    </row>
    <row r="733" spans="1:8" x14ac:dyDescent="0.15">
      <c r="A733" s="87"/>
      <c r="B733" s="87"/>
      <c r="C733" s="87"/>
      <c r="D733" s="87"/>
      <c r="E733" s="87"/>
      <c r="F733" s="87"/>
      <c r="G733" s="87"/>
      <c r="H733" s="87"/>
    </row>
    <row r="734" spans="1:8" x14ac:dyDescent="0.15">
      <c r="A734" s="87"/>
      <c r="B734" s="87"/>
      <c r="C734" s="87"/>
      <c r="D734" s="87"/>
      <c r="E734" s="87"/>
      <c r="F734" s="87"/>
      <c r="G734" s="87"/>
      <c r="H734" s="87"/>
    </row>
    <row r="735" spans="1:8" x14ac:dyDescent="0.15">
      <c r="A735" s="87"/>
      <c r="B735" s="87"/>
      <c r="C735" s="87"/>
      <c r="D735" s="87"/>
      <c r="E735" s="87"/>
      <c r="F735" s="87"/>
      <c r="G735" s="87"/>
      <c r="H735" s="87"/>
    </row>
    <row r="736" spans="1:8" x14ac:dyDescent="0.15">
      <c r="A736" s="87"/>
      <c r="B736" s="87"/>
      <c r="C736" s="87"/>
      <c r="D736" s="87"/>
      <c r="E736" s="87"/>
      <c r="F736" s="87"/>
      <c r="G736" s="87"/>
      <c r="H736" s="87"/>
    </row>
    <row r="737" spans="1:8" x14ac:dyDescent="0.15">
      <c r="A737" s="87"/>
      <c r="B737" s="87"/>
      <c r="C737" s="87"/>
      <c r="D737" s="87"/>
      <c r="E737" s="87"/>
      <c r="F737" s="87"/>
      <c r="G737" s="87"/>
      <c r="H737" s="87"/>
    </row>
    <row r="738" spans="1:8" x14ac:dyDescent="0.15">
      <c r="A738" s="87"/>
      <c r="B738" s="87"/>
      <c r="C738" s="87"/>
      <c r="D738" s="87"/>
      <c r="E738" s="87"/>
      <c r="F738" s="87"/>
      <c r="G738" s="87"/>
      <c r="H738" s="87"/>
    </row>
    <row r="739" spans="1:8" x14ac:dyDescent="0.15">
      <c r="A739" s="87"/>
      <c r="B739" s="87"/>
      <c r="C739" s="87"/>
      <c r="D739" s="87"/>
      <c r="E739" s="87"/>
      <c r="F739" s="87"/>
      <c r="G739" s="87"/>
      <c r="H739" s="87"/>
    </row>
    <row r="740" spans="1:8" x14ac:dyDescent="0.15">
      <c r="A740" s="87"/>
      <c r="B740" s="87"/>
      <c r="C740" s="87"/>
      <c r="D740" s="87"/>
      <c r="E740" s="87"/>
      <c r="F740" s="87"/>
      <c r="G740" s="87"/>
      <c r="H740" s="87"/>
    </row>
    <row r="741" spans="1:8" x14ac:dyDescent="0.15">
      <c r="A741" s="87"/>
      <c r="B741" s="87"/>
      <c r="C741" s="87"/>
      <c r="D741" s="87"/>
      <c r="E741" s="87"/>
      <c r="F741" s="87"/>
      <c r="G741" s="87"/>
      <c r="H741" s="87"/>
    </row>
    <row r="742" spans="1:8" x14ac:dyDescent="0.15">
      <c r="A742" s="87"/>
      <c r="B742" s="87"/>
      <c r="C742" s="87"/>
      <c r="D742" s="87"/>
      <c r="E742" s="87"/>
      <c r="F742" s="87"/>
      <c r="G742" s="87"/>
      <c r="H742" s="87"/>
    </row>
    <row r="743" spans="1:8" x14ac:dyDescent="0.15">
      <c r="A743" s="87"/>
      <c r="B743" s="87"/>
      <c r="C743" s="87"/>
      <c r="D743" s="87"/>
      <c r="E743" s="87"/>
      <c r="F743" s="87"/>
      <c r="G743" s="87"/>
      <c r="H743" s="87"/>
    </row>
    <row r="744" spans="1:8" x14ac:dyDescent="0.15">
      <c r="A744" s="87"/>
      <c r="B744" s="87"/>
      <c r="C744" s="87"/>
      <c r="D744" s="87"/>
      <c r="E744" s="87"/>
      <c r="F744" s="87"/>
      <c r="G744" s="87"/>
      <c r="H744" s="87"/>
    </row>
    <row r="745" spans="1:8" x14ac:dyDescent="0.15">
      <c r="A745" s="87"/>
      <c r="B745" s="87"/>
      <c r="C745" s="87"/>
      <c r="D745" s="87"/>
      <c r="E745" s="87"/>
      <c r="F745" s="87"/>
      <c r="G745" s="87"/>
      <c r="H745" s="87"/>
    </row>
    <row r="746" spans="1:8" x14ac:dyDescent="0.15">
      <c r="A746" s="87"/>
      <c r="B746" s="87"/>
      <c r="C746" s="87"/>
      <c r="D746" s="87"/>
      <c r="E746" s="87"/>
      <c r="F746" s="87"/>
      <c r="G746" s="87"/>
      <c r="H746" s="87"/>
    </row>
    <row r="747" spans="1:8" x14ac:dyDescent="0.15">
      <c r="A747" s="87"/>
      <c r="B747" s="87"/>
      <c r="C747" s="87"/>
      <c r="D747" s="87"/>
      <c r="E747" s="87"/>
      <c r="F747" s="87"/>
      <c r="G747" s="87"/>
      <c r="H747" s="87"/>
    </row>
    <row r="748" spans="1:8" x14ac:dyDescent="0.15">
      <c r="A748" s="87"/>
      <c r="B748" s="87"/>
      <c r="C748" s="87"/>
      <c r="D748" s="87"/>
      <c r="E748" s="87"/>
      <c r="F748" s="87"/>
      <c r="G748" s="87"/>
      <c r="H748" s="87"/>
    </row>
    <row r="749" spans="1:8" x14ac:dyDescent="0.15">
      <c r="A749" s="87"/>
      <c r="B749" s="87"/>
      <c r="C749" s="87"/>
      <c r="D749" s="87"/>
      <c r="E749" s="87"/>
      <c r="F749" s="87"/>
      <c r="G749" s="87"/>
      <c r="H749" s="87"/>
    </row>
    <row r="750" spans="1:8" x14ac:dyDescent="0.15">
      <c r="A750" s="87"/>
      <c r="B750" s="87"/>
      <c r="C750" s="87"/>
      <c r="D750" s="87"/>
      <c r="E750" s="87"/>
      <c r="F750" s="87"/>
      <c r="G750" s="87"/>
      <c r="H750" s="87"/>
    </row>
    <row r="751" spans="1:8" x14ac:dyDescent="0.15">
      <c r="A751" s="87"/>
      <c r="B751" s="87"/>
      <c r="C751" s="87"/>
      <c r="D751" s="87"/>
      <c r="E751" s="87"/>
      <c r="F751" s="87"/>
      <c r="G751" s="87"/>
      <c r="H751" s="87"/>
    </row>
    <row r="752" spans="1:8" x14ac:dyDescent="0.15">
      <c r="A752" s="87"/>
      <c r="B752" s="87"/>
      <c r="C752" s="87"/>
      <c r="D752" s="87"/>
      <c r="E752" s="87"/>
      <c r="F752" s="87"/>
      <c r="G752" s="87"/>
      <c r="H752" s="87"/>
    </row>
    <row r="753" spans="1:8" x14ac:dyDescent="0.15">
      <c r="A753" s="87"/>
      <c r="B753" s="87"/>
      <c r="C753" s="87"/>
      <c r="D753" s="87"/>
      <c r="E753" s="87"/>
      <c r="F753" s="87"/>
      <c r="G753" s="87"/>
      <c r="H753" s="87"/>
    </row>
    <row r="754" spans="1:8" x14ac:dyDescent="0.15">
      <c r="A754" s="87"/>
      <c r="B754" s="87"/>
      <c r="C754" s="87"/>
      <c r="D754" s="87"/>
      <c r="E754" s="87"/>
      <c r="F754" s="87"/>
      <c r="G754" s="87"/>
      <c r="H754" s="87"/>
    </row>
    <row r="755" spans="1:8" x14ac:dyDescent="0.15">
      <c r="A755" s="87"/>
      <c r="B755" s="87"/>
      <c r="C755" s="87"/>
      <c r="D755" s="87"/>
      <c r="E755" s="87"/>
      <c r="F755" s="87"/>
      <c r="G755" s="87"/>
      <c r="H755" s="87"/>
    </row>
    <row r="756" spans="1:8" x14ac:dyDescent="0.15">
      <c r="A756" s="87"/>
      <c r="B756" s="87"/>
      <c r="C756" s="87"/>
      <c r="D756" s="87"/>
      <c r="E756" s="87"/>
      <c r="F756" s="87"/>
      <c r="G756" s="87"/>
      <c r="H756" s="87"/>
    </row>
    <row r="757" spans="1:8" x14ac:dyDescent="0.15">
      <c r="A757" s="87"/>
      <c r="B757" s="87"/>
      <c r="C757" s="87"/>
      <c r="D757" s="87"/>
      <c r="E757" s="87"/>
      <c r="F757" s="87"/>
      <c r="G757" s="87"/>
      <c r="H757" s="87"/>
    </row>
    <row r="758" spans="1:8" x14ac:dyDescent="0.15">
      <c r="A758" s="87"/>
      <c r="B758" s="87"/>
      <c r="C758" s="87"/>
      <c r="D758" s="87"/>
      <c r="E758" s="87"/>
      <c r="F758" s="87"/>
      <c r="G758" s="87"/>
      <c r="H758" s="87"/>
    </row>
    <row r="759" spans="1:8" x14ac:dyDescent="0.15">
      <c r="A759" s="87"/>
      <c r="B759" s="87"/>
      <c r="C759" s="87"/>
      <c r="D759" s="87"/>
      <c r="E759" s="87"/>
      <c r="F759" s="87"/>
      <c r="G759" s="87"/>
      <c r="H759" s="87"/>
    </row>
    <row r="760" spans="1:8" x14ac:dyDescent="0.15">
      <c r="A760" s="87"/>
      <c r="B760" s="87"/>
      <c r="C760" s="87"/>
      <c r="D760" s="87"/>
      <c r="E760" s="87"/>
      <c r="F760" s="87"/>
      <c r="G760" s="87"/>
      <c r="H760" s="87"/>
    </row>
    <row r="761" spans="1:8" x14ac:dyDescent="0.15">
      <c r="A761" s="87"/>
      <c r="B761" s="87"/>
      <c r="C761" s="87"/>
      <c r="D761" s="87"/>
      <c r="E761" s="87"/>
      <c r="F761" s="87"/>
      <c r="G761" s="87"/>
      <c r="H761" s="87"/>
    </row>
    <row r="762" spans="1:8" x14ac:dyDescent="0.15">
      <c r="A762" s="87"/>
      <c r="B762" s="87"/>
      <c r="C762" s="87"/>
      <c r="D762" s="87"/>
      <c r="E762" s="87"/>
      <c r="F762" s="87"/>
      <c r="G762" s="87"/>
      <c r="H762" s="87"/>
    </row>
    <row r="763" spans="1:8" x14ac:dyDescent="0.15">
      <c r="A763" s="87"/>
      <c r="B763" s="87"/>
      <c r="C763" s="87"/>
      <c r="D763" s="87"/>
      <c r="E763" s="87"/>
      <c r="F763" s="87"/>
      <c r="G763" s="87"/>
      <c r="H763" s="87"/>
    </row>
    <row r="764" spans="1:8" x14ac:dyDescent="0.15">
      <c r="A764" s="87"/>
      <c r="B764" s="87"/>
      <c r="C764" s="87"/>
      <c r="D764" s="87"/>
      <c r="E764" s="87"/>
      <c r="F764" s="87"/>
      <c r="G764" s="87"/>
      <c r="H764" s="87"/>
    </row>
    <row r="765" spans="1:8" x14ac:dyDescent="0.15">
      <c r="A765" s="87"/>
      <c r="B765" s="87"/>
      <c r="C765" s="87"/>
      <c r="D765" s="87"/>
      <c r="E765" s="87"/>
      <c r="F765" s="87"/>
      <c r="G765" s="87"/>
      <c r="H765" s="87"/>
    </row>
    <row r="766" spans="1:8" x14ac:dyDescent="0.15">
      <c r="A766" s="87"/>
      <c r="B766" s="87"/>
      <c r="C766" s="87"/>
      <c r="D766" s="87"/>
      <c r="E766" s="87"/>
      <c r="F766" s="87"/>
      <c r="G766" s="87"/>
      <c r="H766" s="87"/>
    </row>
    <row r="767" spans="1:8" x14ac:dyDescent="0.15">
      <c r="A767" s="87"/>
      <c r="B767" s="87"/>
      <c r="C767" s="87"/>
      <c r="D767" s="87"/>
      <c r="E767" s="87"/>
      <c r="F767" s="87"/>
      <c r="G767" s="87"/>
      <c r="H767" s="87"/>
    </row>
    <row r="768" spans="1:8" x14ac:dyDescent="0.15">
      <c r="A768" s="87"/>
      <c r="B768" s="87"/>
      <c r="C768" s="87"/>
      <c r="D768" s="87"/>
      <c r="E768" s="87"/>
      <c r="F768" s="87"/>
      <c r="G768" s="87"/>
      <c r="H768" s="87"/>
    </row>
    <row r="769" spans="1:8" x14ac:dyDescent="0.15">
      <c r="A769" s="87"/>
      <c r="B769" s="87"/>
      <c r="C769" s="87"/>
      <c r="D769" s="87"/>
      <c r="E769" s="87"/>
      <c r="F769" s="87"/>
      <c r="G769" s="87"/>
      <c r="H769" s="87"/>
    </row>
    <row r="770" spans="1:8" x14ac:dyDescent="0.15">
      <c r="A770" s="87"/>
      <c r="B770" s="87"/>
      <c r="C770" s="87"/>
      <c r="D770" s="87"/>
      <c r="E770" s="87"/>
      <c r="F770" s="87"/>
      <c r="G770" s="87"/>
      <c r="H770" s="87"/>
    </row>
    <row r="771" spans="1:8" x14ac:dyDescent="0.15">
      <c r="A771" s="87"/>
      <c r="B771" s="87"/>
      <c r="C771" s="87"/>
      <c r="D771" s="87"/>
      <c r="E771" s="87"/>
      <c r="F771" s="87"/>
      <c r="G771" s="87"/>
      <c r="H771" s="87"/>
    </row>
    <row r="772" spans="1:8" x14ac:dyDescent="0.15">
      <c r="A772" s="87"/>
      <c r="B772" s="87"/>
      <c r="C772" s="87"/>
      <c r="D772" s="87"/>
      <c r="E772" s="87"/>
      <c r="F772" s="87"/>
      <c r="G772" s="87"/>
      <c r="H772" s="87"/>
    </row>
    <row r="773" spans="1:8" x14ac:dyDescent="0.15">
      <c r="A773" s="87"/>
      <c r="B773" s="87"/>
      <c r="C773" s="87"/>
      <c r="D773" s="87"/>
      <c r="E773" s="87"/>
      <c r="F773" s="87"/>
      <c r="G773" s="87"/>
      <c r="H773" s="87"/>
    </row>
    <row r="774" spans="1:8" x14ac:dyDescent="0.15">
      <c r="A774" s="87"/>
      <c r="B774" s="87"/>
      <c r="C774" s="87"/>
      <c r="D774" s="87"/>
      <c r="E774" s="87"/>
      <c r="F774" s="87"/>
      <c r="G774" s="87"/>
      <c r="H774" s="87"/>
    </row>
    <row r="775" spans="1:8" x14ac:dyDescent="0.15">
      <c r="A775" s="87"/>
      <c r="B775" s="87"/>
      <c r="C775" s="87"/>
      <c r="D775" s="87"/>
      <c r="E775" s="87"/>
      <c r="F775" s="87"/>
      <c r="G775" s="87"/>
      <c r="H775" s="87"/>
    </row>
    <row r="776" spans="1:8" x14ac:dyDescent="0.15">
      <c r="A776" s="87"/>
      <c r="B776" s="87"/>
      <c r="C776" s="87"/>
      <c r="D776" s="87"/>
      <c r="E776" s="87"/>
      <c r="F776" s="87"/>
      <c r="G776" s="87"/>
      <c r="H776" s="87"/>
    </row>
    <row r="777" spans="1:8" x14ac:dyDescent="0.15">
      <c r="A777" s="87"/>
      <c r="B777" s="87"/>
      <c r="C777" s="87"/>
      <c r="D777" s="87"/>
      <c r="E777" s="87"/>
      <c r="F777" s="87"/>
      <c r="G777" s="87"/>
      <c r="H777" s="87"/>
    </row>
    <row r="778" spans="1:8" x14ac:dyDescent="0.15">
      <c r="A778" s="87"/>
      <c r="B778" s="87"/>
      <c r="C778" s="87"/>
      <c r="D778" s="87"/>
      <c r="E778" s="87"/>
      <c r="F778" s="87"/>
      <c r="G778" s="87"/>
      <c r="H778" s="87"/>
    </row>
    <row r="779" spans="1:8" x14ac:dyDescent="0.15">
      <c r="A779" s="87"/>
      <c r="B779" s="87"/>
      <c r="C779" s="87"/>
      <c r="D779" s="87"/>
      <c r="E779" s="87"/>
      <c r="F779" s="87"/>
      <c r="G779" s="87"/>
      <c r="H779" s="87"/>
    </row>
    <row r="780" spans="1:8" x14ac:dyDescent="0.15">
      <c r="A780" s="87"/>
      <c r="B780" s="87"/>
      <c r="C780" s="87"/>
      <c r="D780" s="87"/>
      <c r="E780" s="87"/>
      <c r="F780" s="87"/>
      <c r="G780" s="87"/>
      <c r="H780" s="87"/>
    </row>
    <row r="781" spans="1:8" x14ac:dyDescent="0.15">
      <c r="A781" s="87"/>
      <c r="B781" s="87"/>
      <c r="C781" s="87"/>
      <c r="D781" s="87"/>
      <c r="E781" s="87"/>
      <c r="F781" s="87"/>
      <c r="G781" s="87"/>
      <c r="H781" s="87"/>
    </row>
    <row r="782" spans="1:8" x14ac:dyDescent="0.15">
      <c r="A782" s="87"/>
      <c r="B782" s="87"/>
      <c r="C782" s="87"/>
      <c r="D782" s="87"/>
      <c r="E782" s="87"/>
      <c r="F782" s="87"/>
      <c r="G782" s="87"/>
      <c r="H782" s="87"/>
    </row>
    <row r="783" spans="1:8" x14ac:dyDescent="0.15">
      <c r="A783" s="87"/>
      <c r="B783" s="87"/>
      <c r="C783" s="87"/>
      <c r="D783" s="87"/>
      <c r="E783" s="87"/>
      <c r="F783" s="87"/>
      <c r="G783" s="87"/>
      <c r="H783" s="87"/>
    </row>
    <row r="784" spans="1:8" x14ac:dyDescent="0.15">
      <c r="A784" s="87"/>
      <c r="B784" s="87"/>
      <c r="C784" s="87"/>
      <c r="D784" s="87"/>
      <c r="E784" s="87"/>
      <c r="F784" s="87"/>
      <c r="G784" s="87"/>
      <c r="H784" s="87"/>
    </row>
    <row r="785" spans="1:8" x14ac:dyDescent="0.15">
      <c r="A785" s="87"/>
      <c r="B785" s="87"/>
      <c r="C785" s="87"/>
      <c r="D785" s="87"/>
      <c r="E785" s="87"/>
      <c r="F785" s="87"/>
      <c r="G785" s="87"/>
      <c r="H785" s="87"/>
    </row>
    <row r="786" spans="1:8" x14ac:dyDescent="0.15">
      <c r="A786" s="87"/>
      <c r="B786" s="87"/>
      <c r="C786" s="87"/>
      <c r="D786" s="87"/>
      <c r="E786" s="87"/>
      <c r="F786" s="87"/>
      <c r="G786" s="87"/>
      <c r="H786" s="87"/>
    </row>
    <row r="787" spans="1:8" x14ac:dyDescent="0.15">
      <c r="A787" s="87"/>
      <c r="B787" s="87"/>
      <c r="C787" s="87"/>
      <c r="D787" s="87"/>
      <c r="E787" s="87"/>
      <c r="F787" s="87"/>
      <c r="G787" s="87"/>
      <c r="H787" s="87"/>
    </row>
    <row r="788" spans="1:8" x14ac:dyDescent="0.15">
      <c r="A788" s="87"/>
      <c r="B788" s="87"/>
      <c r="C788" s="87"/>
      <c r="D788" s="87"/>
      <c r="E788" s="87"/>
      <c r="F788" s="87"/>
      <c r="G788" s="87"/>
      <c r="H788" s="87"/>
    </row>
    <row r="789" spans="1:8" x14ac:dyDescent="0.15">
      <c r="A789" s="87"/>
      <c r="B789" s="87"/>
      <c r="C789" s="87"/>
      <c r="D789" s="87"/>
      <c r="E789" s="87"/>
      <c r="F789" s="87"/>
      <c r="G789" s="87"/>
      <c r="H789" s="87"/>
    </row>
    <row r="790" spans="1:8" x14ac:dyDescent="0.15">
      <c r="A790" s="87"/>
      <c r="B790" s="87"/>
      <c r="C790" s="87"/>
      <c r="D790" s="87"/>
      <c r="E790" s="87"/>
      <c r="F790" s="87"/>
      <c r="G790" s="87"/>
      <c r="H790" s="87"/>
    </row>
    <row r="791" spans="1:8" x14ac:dyDescent="0.15">
      <c r="A791" s="87"/>
      <c r="B791" s="87"/>
      <c r="C791" s="87"/>
      <c r="D791" s="87"/>
      <c r="E791" s="87"/>
      <c r="F791" s="87"/>
      <c r="G791" s="87"/>
      <c r="H791" s="87"/>
    </row>
    <row r="792" spans="1:8" x14ac:dyDescent="0.15">
      <c r="A792" s="87"/>
      <c r="B792" s="87"/>
      <c r="C792" s="87"/>
      <c r="D792" s="87"/>
      <c r="E792" s="87"/>
      <c r="F792" s="87"/>
      <c r="G792" s="87"/>
      <c r="H792" s="87"/>
    </row>
    <row r="793" spans="1:8" x14ac:dyDescent="0.15">
      <c r="A793" s="87"/>
      <c r="B793" s="87"/>
      <c r="C793" s="87"/>
      <c r="D793" s="87"/>
      <c r="E793" s="87"/>
      <c r="F793" s="87"/>
      <c r="G793" s="87"/>
      <c r="H793" s="87"/>
    </row>
    <row r="794" spans="1:8" x14ac:dyDescent="0.15">
      <c r="A794" s="87"/>
      <c r="B794" s="87"/>
      <c r="C794" s="87"/>
      <c r="D794" s="87"/>
      <c r="E794" s="87"/>
      <c r="F794" s="87"/>
      <c r="G794" s="87"/>
      <c r="H794" s="87"/>
    </row>
    <row r="795" spans="1:8" x14ac:dyDescent="0.15">
      <c r="A795" s="87"/>
      <c r="B795" s="87"/>
      <c r="C795" s="87"/>
      <c r="D795" s="87"/>
      <c r="E795" s="87"/>
      <c r="F795" s="87"/>
      <c r="G795" s="87"/>
      <c r="H795" s="87"/>
    </row>
    <row r="796" spans="1:8" x14ac:dyDescent="0.15">
      <c r="A796" s="87"/>
      <c r="B796" s="87"/>
      <c r="C796" s="87"/>
      <c r="D796" s="87"/>
      <c r="E796" s="87"/>
      <c r="F796" s="87"/>
      <c r="G796" s="87"/>
      <c r="H796" s="87"/>
    </row>
    <row r="797" spans="1:8" x14ac:dyDescent="0.15">
      <c r="A797" s="87"/>
      <c r="B797" s="87"/>
      <c r="C797" s="87"/>
      <c r="D797" s="87"/>
      <c r="E797" s="87"/>
      <c r="F797" s="87"/>
      <c r="G797" s="87"/>
      <c r="H797" s="87"/>
    </row>
    <row r="798" spans="1:8" x14ac:dyDescent="0.15">
      <c r="A798" s="87"/>
      <c r="B798" s="87"/>
      <c r="C798" s="87"/>
      <c r="D798" s="87"/>
      <c r="E798" s="87"/>
      <c r="F798" s="87"/>
      <c r="G798" s="87"/>
      <c r="H798" s="87"/>
    </row>
    <row r="799" spans="1:8" x14ac:dyDescent="0.15">
      <c r="A799" s="87"/>
      <c r="B799" s="87"/>
      <c r="C799" s="87"/>
      <c r="D799" s="87"/>
      <c r="E799" s="87"/>
      <c r="F799" s="87"/>
      <c r="G799" s="87"/>
      <c r="H799" s="87"/>
    </row>
    <row r="800" spans="1:8" x14ac:dyDescent="0.15">
      <c r="A800" s="87"/>
      <c r="B800" s="87"/>
      <c r="C800" s="87"/>
      <c r="D800" s="87"/>
      <c r="E800" s="87"/>
      <c r="F800" s="87"/>
      <c r="G800" s="87"/>
      <c r="H800" s="87"/>
    </row>
    <row r="801" spans="1:8" x14ac:dyDescent="0.15">
      <c r="A801" s="87"/>
      <c r="B801" s="87"/>
      <c r="C801" s="87"/>
      <c r="D801" s="87"/>
      <c r="E801" s="87"/>
      <c r="F801" s="87"/>
      <c r="G801" s="87"/>
      <c r="H801" s="87"/>
    </row>
    <row r="802" spans="1:8" x14ac:dyDescent="0.15">
      <c r="A802" s="87"/>
      <c r="B802" s="87"/>
      <c r="C802" s="87"/>
      <c r="D802" s="87"/>
      <c r="E802" s="87"/>
      <c r="F802" s="87"/>
      <c r="G802" s="87"/>
      <c r="H802" s="87"/>
    </row>
    <row r="803" spans="1:8" x14ac:dyDescent="0.15">
      <c r="A803" s="87"/>
      <c r="B803" s="87"/>
      <c r="C803" s="87"/>
      <c r="D803" s="87"/>
      <c r="E803" s="87"/>
      <c r="F803" s="87"/>
      <c r="G803" s="87"/>
      <c r="H803" s="87"/>
    </row>
    <row r="804" spans="1:8" x14ac:dyDescent="0.15">
      <c r="A804" s="87"/>
      <c r="B804" s="87"/>
      <c r="C804" s="87"/>
      <c r="D804" s="87"/>
      <c r="E804" s="87"/>
      <c r="F804" s="87"/>
      <c r="G804" s="87"/>
      <c r="H804" s="87"/>
    </row>
    <row r="805" spans="1:8" x14ac:dyDescent="0.15">
      <c r="A805" s="87"/>
      <c r="B805" s="87"/>
      <c r="C805" s="87"/>
      <c r="D805" s="87"/>
      <c r="E805" s="87"/>
      <c r="F805" s="87"/>
      <c r="G805" s="87"/>
      <c r="H805" s="87"/>
    </row>
    <row r="806" spans="1:8" x14ac:dyDescent="0.15">
      <c r="A806" s="87"/>
      <c r="B806" s="87"/>
      <c r="C806" s="87"/>
      <c r="D806" s="87"/>
      <c r="E806" s="87"/>
      <c r="F806" s="87"/>
      <c r="G806" s="87"/>
      <c r="H806" s="87"/>
    </row>
    <row r="807" spans="1:8" x14ac:dyDescent="0.15">
      <c r="A807" s="87"/>
      <c r="B807" s="87"/>
      <c r="C807" s="87"/>
      <c r="D807" s="87"/>
      <c r="E807" s="87"/>
      <c r="F807" s="87"/>
      <c r="G807" s="87"/>
      <c r="H807" s="87"/>
    </row>
    <row r="808" spans="1:8" x14ac:dyDescent="0.15">
      <c r="A808" s="87"/>
      <c r="B808" s="87"/>
      <c r="C808" s="87"/>
      <c r="D808" s="87"/>
      <c r="E808" s="87"/>
      <c r="F808" s="87"/>
      <c r="G808" s="87"/>
      <c r="H808" s="87"/>
    </row>
    <row r="809" spans="1:8" x14ac:dyDescent="0.15">
      <c r="A809" s="87"/>
      <c r="B809" s="87"/>
      <c r="C809" s="87"/>
      <c r="D809" s="87"/>
      <c r="E809" s="87"/>
      <c r="F809" s="87"/>
      <c r="G809" s="87"/>
      <c r="H809" s="87"/>
    </row>
    <row r="810" spans="1:8" x14ac:dyDescent="0.15">
      <c r="A810" s="87"/>
      <c r="B810" s="87"/>
      <c r="C810" s="87"/>
      <c r="D810" s="87"/>
      <c r="E810" s="87"/>
      <c r="F810" s="87"/>
      <c r="G810" s="87"/>
      <c r="H810" s="87"/>
    </row>
    <row r="811" spans="1:8" x14ac:dyDescent="0.15">
      <c r="A811" s="87"/>
      <c r="B811" s="87"/>
      <c r="C811" s="87"/>
      <c r="D811" s="87"/>
      <c r="E811" s="87"/>
      <c r="F811" s="87"/>
      <c r="G811" s="87"/>
      <c r="H811" s="87"/>
    </row>
    <row r="812" spans="1:8" x14ac:dyDescent="0.15">
      <c r="A812" s="87"/>
      <c r="B812" s="87"/>
      <c r="C812" s="87"/>
      <c r="D812" s="87"/>
      <c r="E812" s="87"/>
      <c r="F812" s="87"/>
      <c r="G812" s="87"/>
      <c r="H812" s="87"/>
    </row>
    <row r="813" spans="1:8" x14ac:dyDescent="0.15">
      <c r="A813" s="87"/>
      <c r="B813" s="87"/>
      <c r="C813" s="87"/>
      <c r="D813" s="87"/>
      <c r="E813" s="87"/>
      <c r="F813" s="87"/>
      <c r="G813" s="87"/>
      <c r="H813" s="87"/>
    </row>
    <row r="814" spans="1:8" x14ac:dyDescent="0.15">
      <c r="A814" s="87"/>
      <c r="B814" s="87"/>
      <c r="C814" s="87"/>
      <c r="D814" s="87"/>
      <c r="E814" s="87"/>
      <c r="F814" s="87"/>
      <c r="G814" s="87"/>
      <c r="H814" s="87"/>
    </row>
    <row r="815" spans="1:8" x14ac:dyDescent="0.15">
      <c r="A815" s="87"/>
      <c r="B815" s="87"/>
      <c r="C815" s="87"/>
      <c r="D815" s="87"/>
      <c r="E815" s="87"/>
      <c r="F815" s="87"/>
      <c r="G815" s="87"/>
      <c r="H815" s="87"/>
    </row>
    <row r="816" spans="1:8" x14ac:dyDescent="0.15">
      <c r="A816" s="87"/>
      <c r="B816" s="87"/>
      <c r="C816" s="87"/>
      <c r="D816" s="87"/>
      <c r="E816" s="87"/>
      <c r="F816" s="87"/>
      <c r="G816" s="87"/>
      <c r="H816" s="87"/>
    </row>
    <row r="817" spans="1:8" x14ac:dyDescent="0.15">
      <c r="A817" s="87"/>
      <c r="B817" s="87"/>
      <c r="C817" s="87"/>
      <c r="D817" s="87"/>
      <c r="E817" s="87"/>
      <c r="F817" s="87"/>
      <c r="G817" s="87"/>
      <c r="H817" s="87"/>
    </row>
    <row r="818" spans="1:8" x14ac:dyDescent="0.15">
      <c r="A818" s="87"/>
      <c r="B818" s="87"/>
      <c r="C818" s="87"/>
      <c r="D818" s="87"/>
      <c r="E818" s="87"/>
      <c r="F818" s="87"/>
      <c r="G818" s="87"/>
      <c r="H818" s="87"/>
    </row>
    <row r="819" spans="1:8" x14ac:dyDescent="0.15">
      <c r="A819" s="87"/>
      <c r="B819" s="87"/>
      <c r="C819" s="87"/>
      <c r="D819" s="87"/>
      <c r="E819" s="87"/>
      <c r="F819" s="87"/>
      <c r="G819" s="87"/>
      <c r="H819" s="87"/>
    </row>
    <row r="820" spans="1:8" x14ac:dyDescent="0.15">
      <c r="A820" s="87"/>
      <c r="B820" s="87"/>
      <c r="C820" s="87"/>
      <c r="D820" s="87"/>
      <c r="E820" s="87"/>
      <c r="F820" s="87"/>
      <c r="G820" s="87"/>
      <c r="H820" s="87"/>
    </row>
    <row r="821" spans="1:8" x14ac:dyDescent="0.15">
      <c r="A821" s="87"/>
      <c r="B821" s="87"/>
      <c r="C821" s="87"/>
      <c r="D821" s="87"/>
      <c r="E821" s="87"/>
      <c r="F821" s="87"/>
      <c r="G821" s="87"/>
      <c r="H821" s="87"/>
    </row>
    <row r="822" spans="1:8" x14ac:dyDescent="0.15">
      <c r="A822" s="87"/>
      <c r="B822" s="87"/>
      <c r="C822" s="87"/>
      <c r="D822" s="87"/>
      <c r="E822" s="87"/>
      <c r="F822" s="87"/>
      <c r="G822" s="87"/>
      <c r="H822" s="87"/>
    </row>
    <row r="823" spans="1:8" x14ac:dyDescent="0.15">
      <c r="A823" s="87"/>
      <c r="B823" s="87"/>
      <c r="C823" s="87"/>
      <c r="D823" s="87"/>
      <c r="E823" s="87"/>
      <c r="F823" s="87"/>
      <c r="G823" s="87"/>
      <c r="H823" s="87"/>
    </row>
    <row r="824" spans="1:8" x14ac:dyDescent="0.15">
      <c r="A824" s="87"/>
      <c r="B824" s="87"/>
      <c r="C824" s="87"/>
      <c r="D824" s="87"/>
      <c r="E824" s="87"/>
      <c r="F824" s="87"/>
      <c r="G824" s="87"/>
      <c r="H824" s="87"/>
    </row>
    <row r="825" spans="1:8" x14ac:dyDescent="0.15">
      <c r="A825" s="87"/>
      <c r="B825" s="87"/>
      <c r="C825" s="87"/>
      <c r="D825" s="87"/>
      <c r="E825" s="87"/>
      <c r="F825" s="87"/>
      <c r="G825" s="87"/>
      <c r="H825" s="87"/>
    </row>
    <row r="826" spans="1:8" x14ac:dyDescent="0.15">
      <c r="A826" s="87"/>
      <c r="B826" s="87"/>
      <c r="C826" s="87"/>
      <c r="D826" s="87"/>
      <c r="E826" s="87"/>
      <c r="F826" s="87"/>
      <c r="G826" s="87"/>
      <c r="H826" s="87"/>
    </row>
    <row r="827" spans="1:8" x14ac:dyDescent="0.15">
      <c r="A827" s="87"/>
      <c r="B827" s="87"/>
      <c r="C827" s="87"/>
      <c r="D827" s="87"/>
      <c r="E827" s="87"/>
      <c r="F827" s="87"/>
      <c r="G827" s="87"/>
      <c r="H827" s="87"/>
    </row>
    <row r="828" spans="1:8" x14ac:dyDescent="0.15">
      <c r="A828" s="87"/>
      <c r="B828" s="87"/>
      <c r="C828" s="87"/>
      <c r="D828" s="87"/>
      <c r="E828" s="87"/>
      <c r="F828" s="87"/>
      <c r="G828" s="87"/>
      <c r="H828" s="87"/>
    </row>
    <row r="829" spans="1:8" x14ac:dyDescent="0.15">
      <c r="A829" s="87"/>
      <c r="B829" s="87"/>
      <c r="C829" s="87"/>
      <c r="D829" s="87"/>
      <c r="E829" s="87"/>
      <c r="F829" s="87"/>
      <c r="G829" s="87"/>
      <c r="H829" s="87"/>
    </row>
    <row r="830" spans="1:8" x14ac:dyDescent="0.15">
      <c r="A830" s="87"/>
      <c r="B830" s="87"/>
      <c r="C830" s="87"/>
      <c r="D830" s="87"/>
      <c r="E830" s="87"/>
      <c r="F830" s="87"/>
      <c r="G830" s="87"/>
      <c r="H830" s="87"/>
    </row>
  </sheetData>
  <mergeCells count="1">
    <mergeCell ref="A1:I1"/>
  </mergeCells>
  <phoneticPr fontId="0" type="noConversion"/>
  <pageMargins left="0.78740157480314965" right="0.78740157480314965" top="0.19685039370078741" bottom="0.39370078740157483" header="0.51181102362204722" footer="0.31496062992125984"/>
  <pageSetup paperSize="9" orientation="portrait" r:id="rId1"/>
  <headerFooter alignWithMargins="0">
    <oddFooter xml:space="preserve">&amp;C- 18 -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2"/>
  <sheetViews>
    <sheetView topLeftCell="A19" workbookViewId="0">
      <selection activeCell="K12" sqref="K12"/>
    </sheetView>
  </sheetViews>
  <sheetFormatPr defaultRowHeight="12.75" x14ac:dyDescent="0.2"/>
  <cols>
    <col min="1" max="1" width="1.5703125" style="1" customWidth="1"/>
    <col min="2" max="2" width="34.5703125" style="1" customWidth="1"/>
    <col min="3" max="3" width="2.28515625" style="12" customWidth="1"/>
    <col min="4" max="6" width="12.42578125" style="1" customWidth="1"/>
    <col min="7" max="7" width="0.85546875" style="1" customWidth="1"/>
    <col min="8" max="8" width="34.5703125" style="1" customWidth="1"/>
    <col min="9" max="9" width="7" style="1" customWidth="1"/>
    <col min="10" max="16384" width="9.140625" style="1"/>
  </cols>
  <sheetData>
    <row r="1" spans="1:14" ht="30" customHeight="1" x14ac:dyDescent="0.2">
      <c r="B1" s="599" t="s">
        <v>544</v>
      </c>
      <c r="C1" s="599"/>
      <c r="D1" s="599"/>
      <c r="E1" s="599"/>
      <c r="F1" s="599"/>
      <c r="G1" s="599"/>
      <c r="H1" s="599"/>
      <c r="J1" s="622"/>
      <c r="K1" s="622"/>
      <c r="L1" s="622"/>
      <c r="M1" s="622"/>
      <c r="N1" s="622"/>
    </row>
    <row r="2" spans="1:14" ht="8.1" customHeight="1" x14ac:dyDescent="0.2">
      <c r="B2" s="68"/>
      <c r="C2" s="67"/>
      <c r="D2" s="67"/>
      <c r="E2" s="67"/>
      <c r="F2" s="67"/>
    </row>
    <row r="3" spans="1:14" ht="27" customHeight="1" x14ac:dyDescent="0.2">
      <c r="A3" s="46"/>
      <c r="B3" s="601" t="s">
        <v>396</v>
      </c>
      <c r="C3" s="618"/>
      <c r="D3" s="607" t="s">
        <v>263</v>
      </c>
      <c r="E3" s="608"/>
      <c r="F3" s="608"/>
      <c r="G3" s="192"/>
      <c r="H3" s="613" t="s">
        <v>397</v>
      </c>
    </row>
    <row r="4" spans="1:14" ht="25.5" x14ac:dyDescent="0.2">
      <c r="B4" s="603"/>
      <c r="C4" s="603"/>
      <c r="D4" s="84" t="s">
        <v>587</v>
      </c>
      <c r="E4" s="84" t="s">
        <v>588</v>
      </c>
      <c r="F4" s="84" t="s">
        <v>589</v>
      </c>
      <c r="G4" s="189"/>
      <c r="H4" s="614"/>
      <c r="J4"/>
      <c r="K4"/>
      <c r="L4"/>
      <c r="M4"/>
    </row>
    <row r="5" spans="1:14" x14ac:dyDescent="0.2">
      <c r="A5" s="38"/>
      <c r="B5" s="605"/>
      <c r="C5" s="605"/>
      <c r="D5" s="292">
        <v>44216</v>
      </c>
      <c r="E5" s="292">
        <v>44244</v>
      </c>
      <c r="F5" s="292">
        <v>44272</v>
      </c>
      <c r="G5" s="190"/>
      <c r="H5" s="615"/>
      <c r="J5"/>
      <c r="K5"/>
      <c r="L5"/>
      <c r="M5"/>
    </row>
    <row r="6" spans="1:14" ht="42.75" customHeight="1" x14ac:dyDescent="0.2">
      <c r="B6" s="289" t="s">
        <v>376</v>
      </c>
      <c r="C6" s="211"/>
      <c r="D6" s="286"/>
      <c r="E6" s="286"/>
      <c r="F6" s="287"/>
      <c r="G6" s="189"/>
      <c r="H6" s="285"/>
      <c r="J6"/>
      <c r="K6"/>
      <c r="L6"/>
      <c r="M6"/>
    </row>
    <row r="7" spans="1:14" ht="42.95" customHeight="1" x14ac:dyDescent="0.2">
      <c r="A7" s="16"/>
      <c r="B7" s="231" t="s">
        <v>328</v>
      </c>
      <c r="C7" s="172" t="s">
        <v>276</v>
      </c>
      <c r="D7" s="343">
        <v>2484.8000000000002</v>
      </c>
      <c r="E7" s="343">
        <v>2497.8000000000002</v>
      </c>
      <c r="F7" s="344">
        <v>2499.4</v>
      </c>
      <c r="G7" s="189"/>
      <c r="H7" s="181" t="s">
        <v>590</v>
      </c>
      <c r="J7"/>
      <c r="K7"/>
      <c r="L7"/>
      <c r="M7"/>
    </row>
    <row r="8" spans="1:14" ht="42.95" customHeight="1" x14ac:dyDescent="0.2">
      <c r="A8" s="16"/>
      <c r="B8" s="231" t="s">
        <v>329</v>
      </c>
      <c r="C8" s="172" t="s">
        <v>277</v>
      </c>
      <c r="D8" s="270" t="s">
        <v>43</v>
      </c>
      <c r="E8" s="270" t="s">
        <v>43</v>
      </c>
      <c r="F8" s="270" t="s">
        <v>43</v>
      </c>
      <c r="G8" s="189"/>
      <c r="H8" s="181" t="s">
        <v>591</v>
      </c>
      <c r="J8"/>
      <c r="K8"/>
      <c r="L8"/>
      <c r="M8"/>
    </row>
    <row r="9" spans="1:14" ht="42.95" customHeight="1" x14ac:dyDescent="0.2">
      <c r="A9" s="16"/>
      <c r="B9" s="231" t="s">
        <v>330</v>
      </c>
      <c r="C9" s="172" t="s">
        <v>278</v>
      </c>
      <c r="D9" s="343">
        <v>35737.5</v>
      </c>
      <c r="E9" s="343">
        <v>36407.4</v>
      </c>
      <c r="F9" s="344">
        <v>36245.5</v>
      </c>
      <c r="G9" s="189"/>
      <c r="H9" s="181" t="s">
        <v>592</v>
      </c>
      <c r="J9"/>
      <c r="K9"/>
      <c r="L9"/>
      <c r="M9"/>
    </row>
    <row r="10" spans="1:14" ht="42.95" customHeight="1" x14ac:dyDescent="0.2">
      <c r="A10" s="16"/>
      <c r="B10" s="231" t="s">
        <v>359</v>
      </c>
      <c r="C10" s="172" t="s">
        <v>279</v>
      </c>
      <c r="D10" s="343">
        <v>6413.8</v>
      </c>
      <c r="E10" s="343">
        <v>6725.5</v>
      </c>
      <c r="F10" s="344">
        <v>6788.5</v>
      </c>
      <c r="G10" s="189"/>
      <c r="H10" s="181" t="s">
        <v>593</v>
      </c>
      <c r="J10"/>
      <c r="K10"/>
      <c r="L10"/>
      <c r="M10"/>
    </row>
    <row r="11" spans="1:14" ht="42.95" customHeight="1" x14ac:dyDescent="0.2">
      <c r="A11" s="16"/>
      <c r="B11" s="231" t="s">
        <v>358</v>
      </c>
      <c r="C11" s="172" t="s">
        <v>280</v>
      </c>
      <c r="D11" s="343">
        <v>3574.8</v>
      </c>
      <c r="E11" s="343">
        <v>3325.8</v>
      </c>
      <c r="F11" s="344">
        <v>3510.4</v>
      </c>
      <c r="G11" s="189"/>
      <c r="H11" s="181" t="s">
        <v>224</v>
      </c>
      <c r="J11"/>
      <c r="K11"/>
      <c r="L11"/>
      <c r="M11"/>
    </row>
    <row r="12" spans="1:14" ht="42.95" customHeight="1" x14ac:dyDescent="0.2">
      <c r="A12" s="44"/>
      <c r="B12" s="288" t="s">
        <v>207</v>
      </c>
      <c r="C12" s="172" t="s">
        <v>281</v>
      </c>
      <c r="D12" s="346">
        <v>48210.9</v>
      </c>
      <c r="E12" s="346">
        <v>48956.5</v>
      </c>
      <c r="F12" s="347">
        <v>49043.8</v>
      </c>
      <c r="G12" s="190"/>
      <c r="H12" s="191" t="s">
        <v>210</v>
      </c>
      <c r="J12"/>
      <c r="K12"/>
      <c r="L12"/>
      <c r="M12"/>
    </row>
    <row r="13" spans="1:14" ht="42.95" customHeight="1" x14ac:dyDescent="0.2">
      <c r="A13" s="16"/>
      <c r="B13" s="231" t="s">
        <v>158</v>
      </c>
      <c r="C13" s="290" t="s">
        <v>282</v>
      </c>
      <c r="D13" s="343">
        <v>8946.8550000000014</v>
      </c>
      <c r="E13" s="343">
        <v>10915.695000000002</v>
      </c>
      <c r="F13" s="344">
        <v>11008.107000000002</v>
      </c>
      <c r="G13" s="189"/>
      <c r="H13" s="253" t="s">
        <v>543</v>
      </c>
      <c r="J13"/>
      <c r="K13"/>
      <c r="L13"/>
      <c r="M13"/>
    </row>
    <row r="14" spans="1:14" ht="42.95" customHeight="1" x14ac:dyDescent="0.2">
      <c r="A14" s="16"/>
      <c r="B14" s="231" t="s">
        <v>159</v>
      </c>
      <c r="C14" s="172" t="s">
        <v>283</v>
      </c>
      <c r="D14" s="270" t="s">
        <v>43</v>
      </c>
      <c r="E14" s="270" t="s">
        <v>43</v>
      </c>
      <c r="F14" s="270" t="s">
        <v>43</v>
      </c>
      <c r="G14" s="189"/>
      <c r="H14" s="253" t="s">
        <v>545</v>
      </c>
      <c r="J14"/>
      <c r="K14"/>
      <c r="L14"/>
      <c r="M14"/>
    </row>
    <row r="15" spans="1:14" ht="42.95" customHeight="1" x14ac:dyDescent="0.2">
      <c r="A15" s="16"/>
      <c r="B15" s="231" t="s">
        <v>331</v>
      </c>
      <c r="C15" s="172" t="s">
        <v>284</v>
      </c>
      <c r="D15" s="343">
        <v>2279.88</v>
      </c>
      <c r="E15" s="343">
        <v>3721.32</v>
      </c>
      <c r="F15" s="344">
        <v>4796.1000000000004</v>
      </c>
      <c r="G15" s="189"/>
      <c r="H15" s="181" t="s">
        <v>596</v>
      </c>
      <c r="J15"/>
      <c r="K15"/>
      <c r="L15"/>
      <c r="M15"/>
    </row>
    <row r="16" spans="1:14" ht="42.95" customHeight="1" x14ac:dyDescent="0.2">
      <c r="A16" s="16"/>
      <c r="B16" s="231" t="s">
        <v>332</v>
      </c>
      <c r="C16" s="172" t="s">
        <v>307</v>
      </c>
      <c r="D16" s="343">
        <v>2805.03</v>
      </c>
      <c r="E16" s="343">
        <v>1338.84</v>
      </c>
      <c r="F16" s="344">
        <v>584.82000000000005</v>
      </c>
      <c r="G16" s="189"/>
      <c r="H16" s="181" t="s">
        <v>597</v>
      </c>
      <c r="J16"/>
      <c r="K16"/>
      <c r="L16"/>
      <c r="M16"/>
    </row>
    <row r="17" spans="1:13" ht="42.95" customHeight="1" x14ac:dyDescent="0.2">
      <c r="A17" s="16"/>
      <c r="B17" s="231" t="s">
        <v>333</v>
      </c>
      <c r="C17" s="172" t="s">
        <v>308</v>
      </c>
      <c r="D17" s="343">
        <v>7311.92</v>
      </c>
      <c r="E17" s="343">
        <v>6859.76</v>
      </c>
      <c r="F17" s="344">
        <v>8483.68</v>
      </c>
      <c r="G17" s="189"/>
      <c r="H17" s="181" t="s">
        <v>594</v>
      </c>
      <c r="J17"/>
      <c r="K17"/>
      <c r="L17"/>
      <c r="M17"/>
    </row>
    <row r="18" spans="1:13" ht="42.95" customHeight="1" x14ac:dyDescent="0.2">
      <c r="A18" s="16"/>
      <c r="B18" s="232" t="s">
        <v>206</v>
      </c>
      <c r="C18" s="172" t="s">
        <v>309</v>
      </c>
      <c r="D18" s="343">
        <v>26867.215000000011</v>
      </c>
      <c r="E18" s="343">
        <v>26120.885000000006</v>
      </c>
      <c r="F18" s="344">
        <v>24171.093000000001</v>
      </c>
      <c r="G18" s="189"/>
      <c r="H18" s="253" t="s">
        <v>211</v>
      </c>
      <c r="J18"/>
      <c r="K18"/>
      <c r="L18"/>
      <c r="M18"/>
    </row>
    <row r="19" spans="1:13" ht="42.95" customHeight="1" x14ac:dyDescent="0.2">
      <c r="A19" s="43"/>
      <c r="B19" s="230" t="s">
        <v>160</v>
      </c>
      <c r="C19" s="291" t="s">
        <v>310</v>
      </c>
      <c r="D19" s="348">
        <v>23259.119999999999</v>
      </c>
      <c r="E19" s="348">
        <v>22107.42</v>
      </c>
      <c r="F19" s="349">
        <v>20302.240000000002</v>
      </c>
      <c r="G19" s="192"/>
      <c r="H19" s="259" t="s">
        <v>595</v>
      </c>
      <c r="J19"/>
      <c r="K19"/>
      <c r="L19"/>
      <c r="M19"/>
    </row>
    <row r="20" spans="1:13" ht="42.95" customHeight="1" x14ac:dyDescent="0.2">
      <c r="A20" s="16"/>
      <c r="B20" s="232" t="s">
        <v>161</v>
      </c>
      <c r="C20" s="172" t="s">
        <v>311</v>
      </c>
      <c r="D20" s="343">
        <v>1110.3714000000025</v>
      </c>
      <c r="E20" s="343">
        <v>366.30180000000365</v>
      </c>
      <c r="F20" s="344">
        <v>15.473699999999372</v>
      </c>
      <c r="G20" s="189"/>
      <c r="H20" s="181" t="s">
        <v>1</v>
      </c>
      <c r="J20"/>
      <c r="K20"/>
      <c r="L20"/>
      <c r="M20"/>
    </row>
    <row r="21" spans="1:13" ht="42.95" customHeight="1" x14ac:dyDescent="0.2">
      <c r="A21" s="16"/>
      <c r="B21" s="232" t="s">
        <v>116</v>
      </c>
      <c r="C21" s="172" t="s">
        <v>312</v>
      </c>
      <c r="D21" s="343">
        <v>3608.0950000000121</v>
      </c>
      <c r="E21" s="343">
        <v>4013.4650000000038</v>
      </c>
      <c r="F21" s="344">
        <v>3868.8529999999992</v>
      </c>
      <c r="G21" s="189"/>
      <c r="H21" s="252" t="s">
        <v>117</v>
      </c>
      <c r="J21"/>
      <c r="K21"/>
      <c r="L21"/>
      <c r="M21"/>
    </row>
    <row r="22" spans="1:13" ht="42.95" customHeight="1" x14ac:dyDescent="0.2">
      <c r="A22" s="16"/>
      <c r="B22" s="231" t="s">
        <v>162</v>
      </c>
      <c r="C22" s="172" t="s">
        <v>313</v>
      </c>
      <c r="D22" s="343">
        <v>240.5</v>
      </c>
      <c r="E22" s="343">
        <v>1915.9</v>
      </c>
      <c r="F22" s="344">
        <v>2266.8000000000002</v>
      </c>
      <c r="G22" s="189"/>
      <c r="H22" s="181" t="s">
        <v>444</v>
      </c>
      <c r="J22"/>
      <c r="K22"/>
      <c r="L22"/>
      <c r="M22"/>
    </row>
    <row r="23" spans="1:13" ht="42.95" customHeight="1" x14ac:dyDescent="0.2">
      <c r="A23" s="16"/>
      <c r="B23" s="232" t="s">
        <v>212</v>
      </c>
      <c r="C23" s="172" t="s">
        <v>314</v>
      </c>
      <c r="D23" s="343">
        <v>3848.5950000000121</v>
      </c>
      <c r="E23" s="343">
        <v>5929.3650000000034</v>
      </c>
      <c r="F23" s="344">
        <v>6135.6529999999984</v>
      </c>
      <c r="G23" s="189"/>
      <c r="H23" s="252" t="s">
        <v>213</v>
      </c>
      <c r="J23"/>
      <c r="K23"/>
      <c r="L23"/>
      <c r="M23"/>
    </row>
    <row r="24" spans="1:13" ht="30.95" customHeight="1" x14ac:dyDescent="0.2">
      <c r="A24" s="16"/>
      <c r="D24" s="247"/>
      <c r="E24"/>
      <c r="F24" s="247"/>
      <c r="J24"/>
      <c r="K24"/>
      <c r="L24"/>
      <c r="M24"/>
    </row>
    <row r="25" spans="1:13" x14ac:dyDescent="0.2">
      <c r="E25"/>
      <c r="J25"/>
      <c r="K25"/>
      <c r="L25"/>
      <c r="M25"/>
    </row>
    <row r="26" spans="1:13" x14ac:dyDescent="0.2">
      <c r="E26"/>
      <c r="J26"/>
      <c r="K26"/>
      <c r="L26"/>
      <c r="M26"/>
    </row>
    <row r="27" spans="1:13" x14ac:dyDescent="0.2">
      <c r="E27"/>
      <c r="J27"/>
      <c r="K27"/>
      <c r="L27"/>
      <c r="M27"/>
    </row>
    <row r="28" spans="1:13" x14ac:dyDescent="0.2">
      <c r="E28"/>
      <c r="J28"/>
      <c r="K28"/>
      <c r="L28"/>
      <c r="M28"/>
    </row>
    <row r="29" spans="1:13" x14ac:dyDescent="0.2">
      <c r="J29"/>
      <c r="K29"/>
      <c r="L29"/>
      <c r="M29"/>
    </row>
    <row r="30" spans="1:13" x14ac:dyDescent="0.2">
      <c r="J30"/>
      <c r="K30"/>
      <c r="L30"/>
      <c r="M30"/>
    </row>
    <row r="31" spans="1:13" x14ac:dyDescent="0.2">
      <c r="J31"/>
      <c r="K31"/>
      <c r="L31"/>
      <c r="M31"/>
    </row>
    <row r="32" spans="1:13" x14ac:dyDescent="0.2">
      <c r="J32"/>
      <c r="K32"/>
      <c r="L32"/>
      <c r="M32"/>
    </row>
  </sheetData>
  <mergeCells count="5">
    <mergeCell ref="J1:N1"/>
    <mergeCell ref="H3:H5"/>
    <mergeCell ref="B1:H1"/>
    <mergeCell ref="B3:C5"/>
    <mergeCell ref="D3:F3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r:id="rId1"/>
  <headerFooter alignWithMargins="0">
    <oddFooter>&amp;C- 19 -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35</vt:i4>
      </vt:variant>
      <vt:variant>
        <vt:lpstr>Nazwane zakresy</vt:lpstr>
      </vt:variant>
      <vt:variant>
        <vt:i4>25</vt:i4>
      </vt:variant>
    </vt:vector>
  </HeadingPairs>
  <TitlesOfParts>
    <vt:vector size="60" baseType="lpstr">
      <vt:lpstr>rozdz1 tabl1</vt:lpstr>
      <vt:lpstr>rys 1-2</vt:lpstr>
      <vt:lpstr>rozdz1 tabl2</vt:lpstr>
      <vt:lpstr>rozdz1 tabl3</vt:lpstr>
      <vt:lpstr>rozdz1 tabl4</vt:lpstr>
      <vt:lpstr>rozdz1 tabl5</vt:lpstr>
      <vt:lpstr>rozdz1 tabl6</vt:lpstr>
      <vt:lpstr>rys 3</vt:lpstr>
      <vt:lpstr>rozdz1 tabl7</vt:lpstr>
      <vt:lpstr>rozdz1 tabl8</vt:lpstr>
      <vt:lpstr>rys 4-5</vt:lpstr>
      <vt:lpstr>rozdz1 tabl9</vt:lpstr>
      <vt:lpstr>rozdz1 tabl9cd</vt:lpstr>
      <vt:lpstr>rozdz1 tabl9dok</vt:lpstr>
      <vt:lpstr>rozdz2 tabl10</vt:lpstr>
      <vt:lpstr>rozdz2 tabl11</vt:lpstr>
      <vt:lpstr>rozdz2 tabl12</vt:lpstr>
      <vt:lpstr>rozdz2 tabl13</vt:lpstr>
      <vt:lpstr>rozdz2 tabl14</vt:lpstr>
      <vt:lpstr>rozdz2 tabl15</vt:lpstr>
      <vt:lpstr>rozdz2 tabl16</vt:lpstr>
      <vt:lpstr>rozdz2 tabl17-18</vt:lpstr>
      <vt:lpstr>rozdz2 tabl19</vt:lpstr>
      <vt:lpstr>rozdz2 tabl20</vt:lpstr>
      <vt:lpstr>rozdz2 tabl21</vt:lpstr>
      <vt:lpstr>rozdz2 tabl22-23</vt:lpstr>
      <vt:lpstr>rozdz2 tabl24-25</vt:lpstr>
      <vt:lpstr>rozdz3 tab26-rys6</vt:lpstr>
      <vt:lpstr>rozdz tab27</vt:lpstr>
      <vt:lpstr>rozdz3 tab27CD</vt:lpstr>
      <vt:lpstr>rozdz3 tabl28-rys7</vt:lpstr>
      <vt:lpstr>rozdz3 tabl29-rys8</vt:lpstr>
      <vt:lpstr>rozdz3tab30</vt:lpstr>
      <vt:lpstr>rozdz3 tabl31CD</vt:lpstr>
      <vt:lpstr>rozdz3 tabl31DOK</vt:lpstr>
      <vt:lpstr>'rozdz1 tabl2'!Obszar_wydruku</vt:lpstr>
      <vt:lpstr>'rozdz1 tabl3'!Obszar_wydruku</vt:lpstr>
      <vt:lpstr>'rozdz1 tabl4'!Obszar_wydruku</vt:lpstr>
      <vt:lpstr>'rozdz1 tabl5'!Obszar_wydruku</vt:lpstr>
      <vt:lpstr>'rozdz1 tabl6'!Obszar_wydruku</vt:lpstr>
      <vt:lpstr>'rozdz1 tabl7'!Obszar_wydruku</vt:lpstr>
      <vt:lpstr>'rozdz1 tabl8'!Obszar_wydruku</vt:lpstr>
      <vt:lpstr>'rozdz1 tabl9'!Obszar_wydruku</vt:lpstr>
      <vt:lpstr>'rozdz1 tabl9cd'!Obszar_wydruku</vt:lpstr>
      <vt:lpstr>'rozdz1 tabl9dok'!Obszar_wydruku</vt:lpstr>
      <vt:lpstr>'rozdz2 tabl10'!Obszar_wydruku</vt:lpstr>
      <vt:lpstr>'rozdz2 tabl11'!Obszar_wydruku</vt:lpstr>
      <vt:lpstr>'rozdz2 tabl14'!Obszar_wydruku</vt:lpstr>
      <vt:lpstr>'rozdz2 tabl16'!Obszar_wydruku</vt:lpstr>
      <vt:lpstr>'rozdz2 tabl17-18'!Obszar_wydruku</vt:lpstr>
      <vt:lpstr>'rozdz2 tabl20'!Obszar_wydruku</vt:lpstr>
      <vt:lpstr>'rozdz2 tabl21'!Obszar_wydruku</vt:lpstr>
      <vt:lpstr>'rozdz2 tabl22-23'!Obszar_wydruku</vt:lpstr>
      <vt:lpstr>'rozdz2 tabl24-25'!Obszar_wydruku</vt:lpstr>
      <vt:lpstr>'rozdz3 tab26-rys6'!Obszar_wydruku</vt:lpstr>
      <vt:lpstr>'rozdz3 tabl28-rys7'!Obszar_wydruku</vt:lpstr>
      <vt:lpstr>'rozdz3 tabl29-rys8'!Obszar_wydruku</vt:lpstr>
      <vt:lpstr>rozdz3tab30!Obszar_wydruku</vt:lpstr>
      <vt:lpstr>'rys 3'!Obszar_wydruku</vt:lpstr>
      <vt:lpstr>'rys 4-5'!Obszar_wydruku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 Stępniak</dc:creator>
  <cp:lastModifiedBy>Ernest Stepniak</cp:lastModifiedBy>
  <cp:lastPrinted>2021-06-24T11:01:30Z</cp:lastPrinted>
  <dcterms:created xsi:type="dcterms:W3CDTF">2003-07-08T09:02:51Z</dcterms:created>
  <dcterms:modified xsi:type="dcterms:W3CDTF">2021-06-24T11:02:17Z</dcterms:modified>
</cp:coreProperties>
</file>